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53770EA2-0EE0-4482-89B7-285B90CF874A}" xr6:coauthVersionLast="47" xr6:coauthVersionMax="47" xr10:uidLastSave="{00000000-0000-0000-0000-000000000000}"/>
  <bookViews>
    <workbookView xWindow="-120" yWindow="-120" windowWidth="29040" windowHeight="15720" tabRatio="680" xr2:uid="{00000000-000D-0000-FFFF-FFFF00000000}"/>
  </bookViews>
  <sheets>
    <sheet name="Zał 3.1 Nabiał i tłuszcze" sheetId="19" r:id="rId1"/>
    <sheet name="Zał 3.2 Produkty suche" sheetId="20" r:id="rId2"/>
    <sheet name="Zał 3.3 KBS Mięso surowe" sheetId="11" r:id="rId3"/>
    <sheet name="Zał 3.4 KBS Wędliny" sheetId="10" r:id="rId4"/>
    <sheet name="Zał 3.5 Warzywa i owoce " sheetId="18" r:id="rId5"/>
    <sheet name="Zał 3.6 Pieczywo" sheetId="23" r:id="rId6"/>
    <sheet name="Zał 3.7 Mrożonki" sheetId="21" r:id="rId7"/>
    <sheet name="Zał 3.8 Ryby przetworzone" sheetId="22" r:id="rId8"/>
  </sheets>
  <definedNames>
    <definedName name="_xlnm._FilterDatabase" localSheetId="0" hidden="1">'Zał 3.1 Nabiał i tłuszcze'!$A$3:$K$48</definedName>
    <definedName name="_xlnm._FilterDatabase" localSheetId="1" hidden="1">'Zał 3.2 Produkty suche'!$A$3:$T$184</definedName>
    <definedName name="_xlnm._FilterDatabase" localSheetId="4" hidden="1">'Zał 3.5 Warzywa i owoce '!$A$4:$G$68</definedName>
    <definedName name="_xlnm.Print_Area" localSheetId="0">'Zał 3.1 Nabiał i tłuszcze'!$A$1:$J$61</definedName>
    <definedName name="_xlnm.Print_Area" localSheetId="1">'Zał 3.2 Produkty suche'!$A$1:$L$197</definedName>
    <definedName name="_xlnm.Print_Area" localSheetId="2">'Zał 3.3 KBS Mięso surowe'!$A$1:$K$48</definedName>
    <definedName name="_xlnm.Print_Area" localSheetId="3">'Zał 3.4 KBS Wędliny'!$A$1:$I$42</definedName>
    <definedName name="_xlnm.Print_Area" localSheetId="4">'Zał 3.5 Warzywa i owoce '!$A$1:$I$84</definedName>
    <definedName name="_xlnm.Print_Area" localSheetId="5">'Zał 3.6 Pieczywo'!$A$1:$I$36</definedName>
    <definedName name="_xlnm.Print_Area" localSheetId="7">'Zał 3.8 Ryby przetworzone'!$A$1:$I$27</definedName>
    <definedName name="_xlnm.Print_Titles" localSheetId="0">'Zał 3.1 Nabiał i tłuszcze'!$3:$3</definedName>
    <definedName name="_xlnm.Print_Titles" localSheetId="1">'Zał 3.2 Produkty suche'!$3:$3</definedName>
    <definedName name="_xlnm.Print_Titles" localSheetId="2">'Zał 3.3 KBS Mięso surowe'!$4:$4</definedName>
    <definedName name="_xlnm.Print_Titles" localSheetId="3">'Zał 3.4 KBS Wędliny'!$3:$3</definedName>
    <definedName name="_xlnm.Print_Titles" localSheetId="4">'Zał 3.5 Warzywa i owoce 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17" i="20" l="1"/>
  <c r="J117" i="20"/>
  <c r="H118" i="20"/>
  <c r="I118" i="20"/>
  <c r="J118" i="20" s="1"/>
  <c r="I165" i="20"/>
  <c r="J165" i="20" s="1"/>
  <c r="G10" i="23"/>
  <c r="H10" i="23"/>
  <c r="I10" i="23" s="1"/>
  <c r="H17" i="20"/>
  <c r="I17" i="20"/>
  <c r="J17" i="20" s="1"/>
  <c r="H40" i="20"/>
  <c r="I40" i="20"/>
  <c r="J40" i="20" s="1"/>
  <c r="H63" i="20"/>
  <c r="I63" i="20"/>
  <c r="J63" i="20" s="1"/>
  <c r="H62" i="20"/>
  <c r="I62" i="20"/>
  <c r="J62" i="20" s="1"/>
  <c r="H152" i="20"/>
  <c r="I152" i="20"/>
  <c r="J152" i="20" s="1"/>
  <c r="H148" i="20"/>
  <c r="I148" i="20"/>
  <c r="J148" i="20" s="1"/>
  <c r="H163" i="20"/>
  <c r="H167" i="20"/>
  <c r="H168" i="20"/>
  <c r="H169" i="20"/>
  <c r="G29" i="11"/>
  <c r="G65" i="18"/>
  <c r="I134" i="20"/>
  <c r="J134" i="20" s="1"/>
  <c r="I168" i="20"/>
  <c r="J168" i="20" s="1"/>
  <c r="H29" i="11" l="1"/>
  <c r="I29" i="11" s="1"/>
  <c r="G76" i="18"/>
  <c r="H76" i="18"/>
  <c r="I76" i="18" s="1"/>
  <c r="G10" i="18"/>
  <c r="H65" i="18"/>
  <c r="I65" i="18" s="1"/>
  <c r="H10" i="18"/>
  <c r="I10" i="18" s="1"/>
  <c r="I163" i="20" l="1"/>
  <c r="J163" i="20" s="1"/>
  <c r="I169" i="20"/>
  <c r="J169" i="20" s="1"/>
  <c r="H19" i="19"/>
  <c r="H25" i="21"/>
  <c r="H23" i="21"/>
  <c r="H24" i="21"/>
  <c r="G24" i="21"/>
  <c r="H5" i="21"/>
  <c r="I5" i="21" s="1"/>
  <c r="G5" i="21"/>
  <c r="H78" i="18"/>
  <c r="I78" i="18" s="1"/>
  <c r="G78" i="18"/>
  <c r="G5" i="10"/>
  <c r="H5" i="10"/>
  <c r="I5" i="10" s="1"/>
  <c r="G6" i="10"/>
  <c r="H6" i="10"/>
  <c r="I6" i="10" s="1"/>
  <c r="G7" i="10"/>
  <c r="H7" i="10"/>
  <c r="I7" i="10" s="1"/>
  <c r="G8" i="10"/>
  <c r="H8" i="10"/>
  <c r="I8" i="10" s="1"/>
  <c r="G9" i="10"/>
  <c r="H9" i="10"/>
  <c r="I9" i="10" s="1"/>
  <c r="G10" i="10"/>
  <c r="H10" i="10"/>
  <c r="I10" i="10" s="1"/>
  <c r="G11" i="10"/>
  <c r="H11" i="10"/>
  <c r="I11" i="10" s="1"/>
  <c r="G12" i="10"/>
  <c r="H12" i="10"/>
  <c r="I12" i="10" s="1"/>
  <c r="G13" i="10"/>
  <c r="H13" i="10"/>
  <c r="I13" i="10" s="1"/>
  <c r="G14" i="10"/>
  <c r="H14" i="10"/>
  <c r="I14" i="10" s="1"/>
  <c r="G15" i="10"/>
  <c r="H15" i="10"/>
  <c r="I15" i="10" s="1"/>
  <c r="G16" i="10"/>
  <c r="H16" i="10"/>
  <c r="I16" i="10" s="1"/>
  <c r="G17" i="10"/>
  <c r="H17" i="10"/>
  <c r="I17" i="10" s="1"/>
  <c r="G18" i="10"/>
  <c r="H18" i="10"/>
  <c r="I18" i="10" s="1"/>
  <c r="G19" i="10"/>
  <c r="H19" i="10"/>
  <c r="I19" i="10" s="1"/>
  <c r="G20" i="10"/>
  <c r="H20" i="10"/>
  <c r="I20" i="10" s="1"/>
  <c r="G21" i="10"/>
  <c r="H21" i="10"/>
  <c r="I21" i="10" s="1"/>
  <c r="G22" i="10"/>
  <c r="H22" i="10"/>
  <c r="I22" i="10" s="1"/>
  <c r="G23" i="10"/>
  <c r="H23" i="10"/>
  <c r="I23" i="10" s="1"/>
  <c r="G24" i="10"/>
  <c r="H24" i="10"/>
  <c r="I24" i="10" s="1"/>
  <c r="G25" i="10"/>
  <c r="H25" i="10"/>
  <c r="I25" i="10" s="1"/>
  <c r="G26" i="10"/>
  <c r="H26" i="10"/>
  <c r="I26" i="10" s="1"/>
  <c r="G27" i="10"/>
  <c r="H27" i="10"/>
  <c r="I27" i="10" s="1"/>
  <c r="G28" i="10"/>
  <c r="H28" i="10"/>
  <c r="I28" i="10" s="1"/>
  <c r="G29" i="10"/>
  <c r="H29" i="10"/>
  <c r="I29" i="10" s="1"/>
  <c r="G30" i="10"/>
  <c r="H30" i="10"/>
  <c r="I30" i="10" s="1"/>
  <c r="G31" i="10"/>
  <c r="H31" i="10"/>
  <c r="I31" i="10" s="1"/>
  <c r="G32" i="10"/>
  <c r="H32" i="10"/>
  <c r="I32" i="10" s="1"/>
  <c r="G33" i="10"/>
  <c r="H33" i="10"/>
  <c r="I33" i="10" s="1"/>
  <c r="H4" i="10"/>
  <c r="G4" i="10"/>
  <c r="G6" i="11"/>
  <c r="H6" i="11"/>
  <c r="I6" i="11" s="1"/>
  <c r="G7" i="11"/>
  <c r="H7" i="11"/>
  <c r="I7" i="11" s="1"/>
  <c r="G8" i="11"/>
  <c r="H8" i="11"/>
  <c r="I8" i="11" s="1"/>
  <c r="G9" i="11"/>
  <c r="H9" i="11"/>
  <c r="I9" i="11" s="1"/>
  <c r="G10" i="11"/>
  <c r="H10" i="11"/>
  <c r="I10" i="11" s="1"/>
  <c r="G11" i="11"/>
  <c r="H11" i="11"/>
  <c r="I11" i="11" s="1"/>
  <c r="G12" i="11"/>
  <c r="H12" i="11"/>
  <c r="I12" i="11" s="1"/>
  <c r="G13" i="11"/>
  <c r="H13" i="11"/>
  <c r="I13" i="11" s="1"/>
  <c r="G14" i="11"/>
  <c r="H14" i="11"/>
  <c r="I14" i="11" s="1"/>
  <c r="G15" i="11"/>
  <c r="H15" i="11"/>
  <c r="I15" i="11" s="1"/>
  <c r="G16" i="11"/>
  <c r="H16" i="11"/>
  <c r="I16" i="11" s="1"/>
  <c r="G17" i="11"/>
  <c r="H17" i="11"/>
  <c r="I17" i="11" s="1"/>
  <c r="G18" i="11"/>
  <c r="H18" i="11"/>
  <c r="I18" i="11" s="1"/>
  <c r="G19" i="11"/>
  <c r="H19" i="11"/>
  <c r="I19" i="11" s="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G30" i="11"/>
  <c r="H30" i="11"/>
  <c r="I30" i="11" s="1"/>
  <c r="G31" i="11"/>
  <c r="H31" i="11"/>
  <c r="I31" i="11" s="1"/>
  <c r="G32" i="11"/>
  <c r="H32" i="11"/>
  <c r="I32" i="11" s="1"/>
  <c r="G33" i="11"/>
  <c r="H33" i="11"/>
  <c r="I33" i="11" s="1"/>
  <c r="G34" i="11"/>
  <c r="H34" i="11"/>
  <c r="I34" i="11" s="1"/>
  <c r="G35" i="11"/>
  <c r="H35" i="11"/>
  <c r="I35" i="11" s="1"/>
  <c r="G36" i="11"/>
  <c r="H36" i="11"/>
  <c r="I36" i="11" s="1"/>
  <c r="G37" i="11"/>
  <c r="H37" i="11"/>
  <c r="I37" i="11" s="1"/>
  <c r="G38" i="11"/>
  <c r="H38" i="11"/>
  <c r="I38" i="11" s="1"/>
  <c r="G39" i="11"/>
  <c r="H39" i="11"/>
  <c r="I39" i="11" s="1"/>
  <c r="G40" i="11"/>
  <c r="H40" i="11"/>
  <c r="I40" i="11" s="1"/>
  <c r="G41" i="11"/>
  <c r="H41" i="11"/>
  <c r="I41" i="11" s="1"/>
  <c r="G42" i="11"/>
  <c r="H42" i="11"/>
  <c r="I42" i="11" s="1"/>
  <c r="G43" i="11"/>
  <c r="H43" i="11"/>
  <c r="I43" i="11" s="1"/>
  <c r="H5" i="11"/>
  <c r="I5" i="11" s="1"/>
  <c r="G5" i="11"/>
  <c r="H5" i="20"/>
  <c r="I5" i="20"/>
  <c r="J5" i="20" s="1"/>
  <c r="H6" i="20"/>
  <c r="I6" i="20"/>
  <c r="J6" i="20" s="1"/>
  <c r="H7" i="20"/>
  <c r="I7" i="20"/>
  <c r="J7" i="20" s="1"/>
  <c r="H8" i="20"/>
  <c r="I8" i="20"/>
  <c r="J8" i="20" s="1"/>
  <c r="H9" i="20"/>
  <c r="I9" i="20"/>
  <c r="J9" i="20" s="1"/>
  <c r="H10" i="20"/>
  <c r="I10" i="20"/>
  <c r="J10" i="20" s="1"/>
  <c r="H11" i="20"/>
  <c r="I11" i="20"/>
  <c r="J11" i="20" s="1"/>
  <c r="H12" i="20"/>
  <c r="I12" i="20"/>
  <c r="J12" i="20" s="1"/>
  <c r="H13" i="20"/>
  <c r="I13" i="20"/>
  <c r="J13" i="20" s="1"/>
  <c r="H14" i="20"/>
  <c r="I14" i="20"/>
  <c r="J14" i="20" s="1"/>
  <c r="H15" i="20"/>
  <c r="I15" i="20"/>
  <c r="J15" i="20" s="1"/>
  <c r="H16" i="20"/>
  <c r="I16" i="20"/>
  <c r="J16" i="20" s="1"/>
  <c r="H18" i="20"/>
  <c r="I18" i="20"/>
  <c r="J18" i="20" s="1"/>
  <c r="H19" i="20"/>
  <c r="I19" i="20"/>
  <c r="J19" i="20" s="1"/>
  <c r="H20" i="20"/>
  <c r="I20" i="20"/>
  <c r="J20" i="20" s="1"/>
  <c r="H21" i="20"/>
  <c r="I21" i="20"/>
  <c r="J21" i="20" s="1"/>
  <c r="H22" i="20"/>
  <c r="I22" i="20"/>
  <c r="J22" i="20" s="1"/>
  <c r="H23" i="20"/>
  <c r="I23" i="20"/>
  <c r="J23" i="20" s="1"/>
  <c r="H24" i="20"/>
  <c r="I24" i="20"/>
  <c r="J24" i="20" s="1"/>
  <c r="H25" i="20"/>
  <c r="I25" i="20"/>
  <c r="J25" i="20" s="1"/>
  <c r="H26" i="20"/>
  <c r="I26" i="20"/>
  <c r="J26" i="20" s="1"/>
  <c r="H27" i="20"/>
  <c r="I27" i="20"/>
  <c r="J27" i="20" s="1"/>
  <c r="H28" i="20"/>
  <c r="I28" i="20"/>
  <c r="J28" i="20" s="1"/>
  <c r="H29" i="20"/>
  <c r="I29" i="20"/>
  <c r="J29" i="20" s="1"/>
  <c r="H30" i="20"/>
  <c r="I30" i="20"/>
  <c r="J30" i="20" s="1"/>
  <c r="H31" i="20"/>
  <c r="I31" i="20"/>
  <c r="J31" i="20" s="1"/>
  <c r="H32" i="20"/>
  <c r="I32" i="20"/>
  <c r="J32" i="20" s="1"/>
  <c r="H33" i="20"/>
  <c r="I33" i="20"/>
  <c r="J33" i="20" s="1"/>
  <c r="H34" i="20"/>
  <c r="I34" i="20"/>
  <c r="J34" i="20" s="1"/>
  <c r="H35" i="20"/>
  <c r="I35" i="20"/>
  <c r="J35" i="20" s="1"/>
  <c r="H36" i="20"/>
  <c r="I36" i="20"/>
  <c r="J36" i="20" s="1"/>
  <c r="H37" i="20"/>
  <c r="I37" i="20"/>
  <c r="J37" i="20" s="1"/>
  <c r="H38" i="20"/>
  <c r="I38" i="20"/>
  <c r="J38" i="20" s="1"/>
  <c r="H39" i="20"/>
  <c r="I39" i="20"/>
  <c r="J39" i="20" s="1"/>
  <c r="H41" i="20"/>
  <c r="I41" i="20"/>
  <c r="J41" i="20" s="1"/>
  <c r="H42" i="20"/>
  <c r="I42" i="20"/>
  <c r="J42" i="20" s="1"/>
  <c r="H43" i="20"/>
  <c r="I43" i="20"/>
  <c r="J43" i="20" s="1"/>
  <c r="H44" i="20"/>
  <c r="I44" i="20"/>
  <c r="J44" i="20" s="1"/>
  <c r="H45" i="20"/>
  <c r="I45" i="20"/>
  <c r="J45" i="20" s="1"/>
  <c r="H46" i="20"/>
  <c r="I46" i="20"/>
  <c r="J46" i="20" s="1"/>
  <c r="H47" i="20"/>
  <c r="I47" i="20"/>
  <c r="J47" i="20" s="1"/>
  <c r="H48" i="20"/>
  <c r="I48" i="20"/>
  <c r="J48" i="20" s="1"/>
  <c r="H49" i="20"/>
  <c r="I49" i="20"/>
  <c r="J49" i="20" s="1"/>
  <c r="H50" i="20"/>
  <c r="I50" i="20"/>
  <c r="J50" i="20" s="1"/>
  <c r="H51" i="20"/>
  <c r="I51" i="20"/>
  <c r="J51" i="20" s="1"/>
  <c r="H52" i="20"/>
  <c r="I52" i="20"/>
  <c r="J52" i="20" s="1"/>
  <c r="H53" i="20"/>
  <c r="I53" i="20"/>
  <c r="J53" i="20" s="1"/>
  <c r="H54" i="20"/>
  <c r="I54" i="20"/>
  <c r="J54" i="20" s="1"/>
  <c r="H55" i="20"/>
  <c r="I55" i="20"/>
  <c r="J55" i="20" s="1"/>
  <c r="H56" i="20"/>
  <c r="I56" i="20"/>
  <c r="J56" i="20" s="1"/>
  <c r="H57" i="20"/>
  <c r="I57" i="20"/>
  <c r="J57" i="20" s="1"/>
  <c r="H58" i="20"/>
  <c r="I58" i="20"/>
  <c r="J58" i="20" s="1"/>
  <c r="H59" i="20"/>
  <c r="I59" i="20"/>
  <c r="J59" i="20" s="1"/>
  <c r="H60" i="20"/>
  <c r="I60" i="20"/>
  <c r="J60" i="20" s="1"/>
  <c r="H61" i="20"/>
  <c r="I61" i="20"/>
  <c r="J61" i="20" s="1"/>
  <c r="H64" i="20"/>
  <c r="I64" i="20"/>
  <c r="J64" i="20" s="1"/>
  <c r="H65" i="20"/>
  <c r="I65" i="20"/>
  <c r="J65" i="20" s="1"/>
  <c r="H66" i="20"/>
  <c r="I66" i="20"/>
  <c r="J66" i="20" s="1"/>
  <c r="H67" i="20"/>
  <c r="I67" i="20"/>
  <c r="J67" i="20" s="1"/>
  <c r="H68" i="20"/>
  <c r="I68" i="20"/>
  <c r="J68" i="20" s="1"/>
  <c r="H69" i="20"/>
  <c r="I69" i="20"/>
  <c r="J69" i="20" s="1"/>
  <c r="H70" i="20"/>
  <c r="I70" i="20"/>
  <c r="J70" i="20" s="1"/>
  <c r="H71" i="20"/>
  <c r="I71" i="20"/>
  <c r="J71" i="20" s="1"/>
  <c r="H72" i="20"/>
  <c r="I72" i="20"/>
  <c r="J72" i="20" s="1"/>
  <c r="H73" i="20"/>
  <c r="I73" i="20"/>
  <c r="J73" i="20" s="1"/>
  <c r="H74" i="20"/>
  <c r="I74" i="20"/>
  <c r="J74" i="20" s="1"/>
  <c r="H75" i="20"/>
  <c r="I75" i="20"/>
  <c r="J75" i="20" s="1"/>
  <c r="H76" i="20"/>
  <c r="I76" i="20"/>
  <c r="J76" i="20" s="1"/>
  <c r="H77" i="20"/>
  <c r="I77" i="20"/>
  <c r="J77" i="20" s="1"/>
  <c r="H78" i="20"/>
  <c r="I78" i="20"/>
  <c r="J78" i="20" s="1"/>
  <c r="H79" i="20"/>
  <c r="I79" i="20"/>
  <c r="J79" i="20" s="1"/>
  <c r="H80" i="20"/>
  <c r="I80" i="20"/>
  <c r="J80" i="20" s="1"/>
  <c r="H81" i="20"/>
  <c r="I81" i="20"/>
  <c r="J81" i="20" s="1"/>
  <c r="H82" i="20"/>
  <c r="I82" i="20"/>
  <c r="J82" i="20" s="1"/>
  <c r="H83" i="20"/>
  <c r="I83" i="20"/>
  <c r="J83" i="20" s="1"/>
  <c r="H84" i="20"/>
  <c r="I84" i="20"/>
  <c r="J84" i="20" s="1"/>
  <c r="H85" i="20"/>
  <c r="I85" i="20"/>
  <c r="J85" i="20" s="1"/>
  <c r="H86" i="20"/>
  <c r="I86" i="20"/>
  <c r="J86" i="20" s="1"/>
  <c r="H87" i="20"/>
  <c r="I87" i="20"/>
  <c r="J87" i="20" s="1"/>
  <c r="H88" i="20"/>
  <c r="I88" i="20"/>
  <c r="J88" i="20" s="1"/>
  <c r="H89" i="20"/>
  <c r="I89" i="20"/>
  <c r="J89" i="20" s="1"/>
  <c r="H90" i="20"/>
  <c r="I90" i="20"/>
  <c r="J90" i="20" s="1"/>
  <c r="H91" i="20"/>
  <c r="I91" i="20"/>
  <c r="J91" i="20" s="1"/>
  <c r="H92" i="20"/>
  <c r="I92" i="20"/>
  <c r="J92" i="20" s="1"/>
  <c r="H93" i="20"/>
  <c r="I93" i="20"/>
  <c r="J93" i="20" s="1"/>
  <c r="H94" i="20"/>
  <c r="I94" i="20"/>
  <c r="J94" i="20" s="1"/>
  <c r="H95" i="20"/>
  <c r="I95" i="20"/>
  <c r="J95" i="20" s="1"/>
  <c r="H96" i="20"/>
  <c r="I96" i="20"/>
  <c r="J96" i="20" s="1"/>
  <c r="H97" i="20"/>
  <c r="I97" i="20"/>
  <c r="J97" i="20" s="1"/>
  <c r="H98" i="20"/>
  <c r="I98" i="20"/>
  <c r="J98" i="20" s="1"/>
  <c r="H99" i="20"/>
  <c r="I99" i="20"/>
  <c r="J99" i="20" s="1"/>
  <c r="H100" i="20"/>
  <c r="I100" i="20"/>
  <c r="J100" i="20" s="1"/>
  <c r="H101" i="20"/>
  <c r="I101" i="20"/>
  <c r="J101" i="20" s="1"/>
  <c r="H102" i="20"/>
  <c r="I102" i="20"/>
  <c r="J102" i="20" s="1"/>
  <c r="H103" i="20"/>
  <c r="I103" i="20"/>
  <c r="J103" i="20" s="1"/>
  <c r="H104" i="20"/>
  <c r="I104" i="20"/>
  <c r="J104" i="20" s="1"/>
  <c r="H105" i="20"/>
  <c r="I105" i="20"/>
  <c r="J105" i="20" s="1"/>
  <c r="H106" i="20"/>
  <c r="I106" i="20"/>
  <c r="J106" i="20" s="1"/>
  <c r="H107" i="20"/>
  <c r="I107" i="20"/>
  <c r="J107" i="20" s="1"/>
  <c r="H108" i="20"/>
  <c r="I108" i="20"/>
  <c r="J108" i="20" s="1"/>
  <c r="H109" i="20"/>
  <c r="I109" i="20"/>
  <c r="J109" i="20" s="1"/>
  <c r="H110" i="20"/>
  <c r="I110" i="20"/>
  <c r="J110" i="20" s="1"/>
  <c r="H111" i="20"/>
  <c r="I111" i="20"/>
  <c r="J111" i="20" s="1"/>
  <c r="H112" i="20"/>
  <c r="I112" i="20"/>
  <c r="J112" i="20" s="1"/>
  <c r="H113" i="20"/>
  <c r="I113" i="20"/>
  <c r="J113" i="20" s="1"/>
  <c r="H114" i="20"/>
  <c r="I114" i="20"/>
  <c r="J114" i="20" s="1"/>
  <c r="H115" i="20"/>
  <c r="I115" i="20"/>
  <c r="J115" i="20" s="1"/>
  <c r="H116" i="20"/>
  <c r="I116" i="20"/>
  <c r="J116" i="20" s="1"/>
  <c r="H119" i="20"/>
  <c r="I119" i="20"/>
  <c r="J119" i="20" s="1"/>
  <c r="H120" i="20"/>
  <c r="I120" i="20"/>
  <c r="J120" i="20" s="1"/>
  <c r="H121" i="20"/>
  <c r="I121" i="20"/>
  <c r="J121" i="20" s="1"/>
  <c r="H122" i="20"/>
  <c r="I122" i="20"/>
  <c r="J122" i="20" s="1"/>
  <c r="H123" i="20"/>
  <c r="I123" i="20"/>
  <c r="J123" i="20" s="1"/>
  <c r="H124" i="20"/>
  <c r="I124" i="20"/>
  <c r="J124" i="20" s="1"/>
  <c r="H125" i="20"/>
  <c r="I125" i="20"/>
  <c r="J125" i="20" s="1"/>
  <c r="H126" i="20"/>
  <c r="I126" i="20"/>
  <c r="J126" i="20" s="1"/>
  <c r="H127" i="20"/>
  <c r="I127" i="20"/>
  <c r="J127" i="20" s="1"/>
  <c r="H128" i="20"/>
  <c r="I128" i="20"/>
  <c r="J128" i="20" s="1"/>
  <c r="H129" i="20"/>
  <c r="I129" i="20"/>
  <c r="J129" i="20" s="1"/>
  <c r="H130" i="20"/>
  <c r="I130" i="20"/>
  <c r="J130" i="20" s="1"/>
  <c r="H131" i="20"/>
  <c r="I131" i="20"/>
  <c r="J131" i="20" s="1"/>
  <c r="H132" i="20"/>
  <c r="I132" i="20"/>
  <c r="J132" i="20" s="1"/>
  <c r="H133" i="20"/>
  <c r="I133" i="20"/>
  <c r="J133" i="20" s="1"/>
  <c r="H135" i="20"/>
  <c r="I135" i="20"/>
  <c r="J135" i="20" s="1"/>
  <c r="H136" i="20"/>
  <c r="I136" i="20"/>
  <c r="J136" i="20" s="1"/>
  <c r="H137" i="20"/>
  <c r="I137" i="20"/>
  <c r="J137" i="20" s="1"/>
  <c r="H138" i="20"/>
  <c r="I138" i="20"/>
  <c r="J138" i="20" s="1"/>
  <c r="H139" i="20"/>
  <c r="I139" i="20"/>
  <c r="J139" i="20" s="1"/>
  <c r="H140" i="20"/>
  <c r="I140" i="20"/>
  <c r="J140" i="20" s="1"/>
  <c r="H141" i="20"/>
  <c r="I141" i="20"/>
  <c r="J141" i="20" s="1"/>
  <c r="H142" i="20"/>
  <c r="I142" i="20"/>
  <c r="J142" i="20" s="1"/>
  <c r="H143" i="20"/>
  <c r="I143" i="20"/>
  <c r="J143" i="20" s="1"/>
  <c r="H144" i="20"/>
  <c r="I144" i="20"/>
  <c r="J144" i="20" s="1"/>
  <c r="H145" i="20"/>
  <c r="I145" i="20"/>
  <c r="J145" i="20" s="1"/>
  <c r="H146" i="20"/>
  <c r="I146" i="20"/>
  <c r="J146" i="20" s="1"/>
  <c r="H147" i="20"/>
  <c r="I147" i="20"/>
  <c r="J147" i="20" s="1"/>
  <c r="H149" i="20"/>
  <c r="I149" i="20"/>
  <c r="J149" i="20" s="1"/>
  <c r="H150" i="20"/>
  <c r="I150" i="20"/>
  <c r="J150" i="20" s="1"/>
  <c r="H151" i="20"/>
  <c r="I151" i="20"/>
  <c r="J151" i="20" s="1"/>
  <c r="H153" i="20"/>
  <c r="I153" i="20"/>
  <c r="J153" i="20" s="1"/>
  <c r="H154" i="20"/>
  <c r="I154" i="20"/>
  <c r="J154" i="20" s="1"/>
  <c r="H155" i="20"/>
  <c r="I155" i="20"/>
  <c r="J155" i="20" s="1"/>
  <c r="H156" i="20"/>
  <c r="I156" i="20"/>
  <c r="J156" i="20" s="1"/>
  <c r="H157" i="20"/>
  <c r="I157" i="20"/>
  <c r="J157" i="20" s="1"/>
  <c r="H158" i="20"/>
  <c r="I158" i="20"/>
  <c r="J158" i="20" s="1"/>
  <c r="H159" i="20"/>
  <c r="I159" i="20"/>
  <c r="J159" i="20" s="1"/>
  <c r="H160" i="20"/>
  <c r="I160" i="20"/>
  <c r="J160" i="20" s="1"/>
  <c r="H161" i="20"/>
  <c r="I161" i="20"/>
  <c r="J161" i="20" s="1"/>
  <c r="H162" i="20"/>
  <c r="I162" i="20"/>
  <c r="J162" i="20" s="1"/>
  <c r="H164" i="20"/>
  <c r="I164" i="20"/>
  <c r="J164" i="20" s="1"/>
  <c r="H166" i="20"/>
  <c r="I166" i="20"/>
  <c r="J166" i="20" s="1"/>
  <c r="I167" i="20"/>
  <c r="J167" i="20" s="1"/>
  <c r="H170" i="20"/>
  <c r="I170" i="20"/>
  <c r="J170" i="20" s="1"/>
  <c r="H171" i="20"/>
  <c r="I171" i="20"/>
  <c r="J171" i="20" s="1"/>
  <c r="H172" i="20"/>
  <c r="I172" i="20"/>
  <c r="J172" i="20" s="1"/>
  <c r="H173" i="20"/>
  <c r="I173" i="20"/>
  <c r="J173" i="20" s="1"/>
  <c r="H174" i="20"/>
  <c r="I174" i="20"/>
  <c r="J174" i="20" s="1"/>
  <c r="H175" i="20"/>
  <c r="I175" i="20"/>
  <c r="J175" i="20" s="1"/>
  <c r="H176" i="20"/>
  <c r="I176" i="20"/>
  <c r="J176" i="20" s="1"/>
  <c r="H177" i="20"/>
  <c r="I177" i="20"/>
  <c r="J177" i="20" s="1"/>
  <c r="H178" i="20"/>
  <c r="I178" i="20"/>
  <c r="J178" i="20" s="1"/>
  <c r="H179" i="20"/>
  <c r="I179" i="20"/>
  <c r="J179" i="20" s="1"/>
  <c r="H180" i="20"/>
  <c r="I180" i="20"/>
  <c r="J180" i="20" s="1"/>
  <c r="H181" i="20"/>
  <c r="I181" i="20"/>
  <c r="J181" i="20" s="1"/>
  <c r="H182" i="20"/>
  <c r="I182" i="20"/>
  <c r="J182" i="20" s="1"/>
  <c r="H183" i="20"/>
  <c r="I183" i="20"/>
  <c r="J183" i="20" s="1"/>
  <c r="I4" i="20"/>
  <c r="J4" i="20" s="1"/>
  <c r="H4" i="20"/>
  <c r="I47" i="19"/>
  <c r="J47" i="19" s="1"/>
  <c r="H5" i="19"/>
  <c r="I5" i="19"/>
  <c r="J5" i="19" s="1"/>
  <c r="H6" i="19"/>
  <c r="I6" i="19"/>
  <c r="J6" i="19" s="1"/>
  <c r="H7" i="19"/>
  <c r="I7" i="19"/>
  <c r="J7" i="19" s="1"/>
  <c r="H8" i="19"/>
  <c r="I8" i="19"/>
  <c r="J8" i="19" s="1"/>
  <c r="H9" i="19"/>
  <c r="I9" i="19"/>
  <c r="J9" i="19" s="1"/>
  <c r="H10" i="19"/>
  <c r="I10" i="19"/>
  <c r="J10" i="19" s="1"/>
  <c r="H11" i="19"/>
  <c r="I11" i="19"/>
  <c r="J11" i="19" s="1"/>
  <c r="H12" i="19"/>
  <c r="I12" i="19"/>
  <c r="J12" i="19" s="1"/>
  <c r="H13" i="19"/>
  <c r="I13" i="19"/>
  <c r="J13" i="19" s="1"/>
  <c r="H14" i="19"/>
  <c r="I14" i="19"/>
  <c r="J14" i="19" s="1"/>
  <c r="H15" i="19"/>
  <c r="I15" i="19"/>
  <c r="J15" i="19" s="1"/>
  <c r="H16" i="19"/>
  <c r="I16" i="19"/>
  <c r="J16" i="19" s="1"/>
  <c r="H17" i="19"/>
  <c r="I17" i="19"/>
  <c r="J17" i="19" s="1"/>
  <c r="H18" i="19"/>
  <c r="I18" i="19"/>
  <c r="J18" i="19" s="1"/>
  <c r="I19" i="19"/>
  <c r="J19" i="19" s="1"/>
  <c r="H20" i="19"/>
  <c r="I20" i="19"/>
  <c r="J20" i="19" s="1"/>
  <c r="H21" i="19"/>
  <c r="I21" i="19"/>
  <c r="J21" i="19" s="1"/>
  <c r="H22" i="19"/>
  <c r="I22" i="19"/>
  <c r="J22" i="19" s="1"/>
  <c r="H23" i="19"/>
  <c r="I23" i="19"/>
  <c r="J23" i="19" s="1"/>
  <c r="H24" i="19"/>
  <c r="I24" i="19"/>
  <c r="J24" i="19" s="1"/>
  <c r="H25" i="19"/>
  <c r="I25" i="19"/>
  <c r="J25" i="19" s="1"/>
  <c r="H26" i="19"/>
  <c r="I26" i="19"/>
  <c r="J26" i="19" s="1"/>
  <c r="H27" i="19"/>
  <c r="I27" i="19"/>
  <c r="J27" i="19" s="1"/>
  <c r="H28" i="19"/>
  <c r="I28" i="19"/>
  <c r="J28" i="19" s="1"/>
  <c r="H29" i="19"/>
  <c r="I29" i="19"/>
  <c r="J29" i="19" s="1"/>
  <c r="H30" i="19"/>
  <c r="I30" i="19"/>
  <c r="J30" i="19" s="1"/>
  <c r="H31" i="19"/>
  <c r="I31" i="19"/>
  <c r="J31" i="19" s="1"/>
  <c r="H32" i="19"/>
  <c r="I32" i="19"/>
  <c r="J32" i="19" s="1"/>
  <c r="H33" i="19"/>
  <c r="I33" i="19"/>
  <c r="J33" i="19" s="1"/>
  <c r="H34" i="19"/>
  <c r="I34" i="19"/>
  <c r="J34" i="19" s="1"/>
  <c r="H35" i="19"/>
  <c r="I35" i="19"/>
  <c r="J35" i="19" s="1"/>
  <c r="H36" i="19"/>
  <c r="I36" i="19"/>
  <c r="J36" i="19" s="1"/>
  <c r="H37" i="19"/>
  <c r="I37" i="19"/>
  <c r="J37" i="19" s="1"/>
  <c r="H38" i="19"/>
  <c r="I38" i="19"/>
  <c r="J38" i="19" s="1"/>
  <c r="H39" i="19"/>
  <c r="I39" i="19"/>
  <c r="J39" i="19" s="1"/>
  <c r="H40" i="19"/>
  <c r="I40" i="19"/>
  <c r="J40" i="19" s="1"/>
  <c r="H41" i="19"/>
  <c r="I41" i="19"/>
  <c r="J41" i="19" s="1"/>
  <c r="H42" i="19"/>
  <c r="I42" i="19"/>
  <c r="J42" i="19" s="1"/>
  <c r="H43" i="19"/>
  <c r="I43" i="19"/>
  <c r="J43" i="19" s="1"/>
  <c r="H44" i="19"/>
  <c r="I44" i="19"/>
  <c r="J44" i="19" s="1"/>
  <c r="H45" i="19"/>
  <c r="I45" i="19"/>
  <c r="J45" i="19" s="1"/>
  <c r="H46" i="19"/>
  <c r="I46" i="19"/>
  <c r="J46" i="19" s="1"/>
  <c r="H47" i="19"/>
  <c r="I4" i="19"/>
  <c r="J4" i="19" s="1"/>
  <c r="H4" i="19"/>
  <c r="H27" i="23"/>
  <c r="I27" i="23" s="1"/>
  <c r="H26" i="23"/>
  <c r="I26" i="23" s="1"/>
  <c r="H6" i="23"/>
  <c r="I6" i="23" s="1"/>
  <c r="H7" i="23"/>
  <c r="I7" i="23" s="1"/>
  <c r="H8" i="23"/>
  <c r="I8" i="23" s="1"/>
  <c r="H9" i="23"/>
  <c r="I9" i="23" s="1"/>
  <c r="H11" i="23"/>
  <c r="I11" i="23" s="1"/>
  <c r="H12" i="23"/>
  <c r="I12" i="23" s="1"/>
  <c r="H13" i="23"/>
  <c r="I13" i="23" s="1"/>
  <c r="H14" i="23"/>
  <c r="I14" i="23" s="1"/>
  <c r="H15" i="23"/>
  <c r="I15" i="23" s="1"/>
  <c r="H16" i="23"/>
  <c r="I16" i="23" s="1"/>
  <c r="H17" i="23"/>
  <c r="I17" i="23" s="1"/>
  <c r="H18" i="23"/>
  <c r="I18" i="23" s="1"/>
  <c r="H19" i="23"/>
  <c r="I19" i="23" s="1"/>
  <c r="H20" i="23"/>
  <c r="I20" i="23" s="1"/>
  <c r="H21" i="23"/>
  <c r="I21" i="23" s="1"/>
  <c r="H22" i="23"/>
  <c r="I22" i="23" s="1"/>
  <c r="H23" i="23"/>
  <c r="I23" i="23" s="1"/>
  <c r="H24" i="23"/>
  <c r="I24" i="23" s="1"/>
  <c r="H25" i="23"/>
  <c r="I25" i="23" s="1"/>
  <c r="H28" i="23"/>
  <c r="I28" i="23" s="1"/>
  <c r="G6" i="23"/>
  <c r="G7" i="23"/>
  <c r="G8" i="23"/>
  <c r="G9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5" i="23"/>
  <c r="H5" i="23"/>
  <c r="G19" i="21"/>
  <c r="G77" i="18"/>
  <c r="H34" i="10" l="1"/>
  <c r="H29" i="23"/>
  <c r="I44" i="11"/>
  <c r="J48" i="19"/>
  <c r="I48" i="19"/>
  <c r="I5" i="23"/>
  <c r="I29" i="23" s="1"/>
  <c r="I4" i="10"/>
  <c r="I34" i="10" s="1"/>
  <c r="H44" i="11"/>
  <c r="I184" i="20"/>
  <c r="H77" i="18"/>
  <c r="I77" i="18" s="1"/>
  <c r="G75" i="18"/>
  <c r="H75" i="18"/>
  <c r="I75" i="18" s="1"/>
  <c r="G74" i="18"/>
  <c r="H74" i="18"/>
  <c r="I74" i="18" s="1"/>
  <c r="G73" i="18"/>
  <c r="H73" i="18"/>
  <c r="I73" i="18" s="1"/>
  <c r="G71" i="18"/>
  <c r="H71" i="18"/>
  <c r="I71" i="18" s="1"/>
  <c r="G20" i="22"/>
  <c r="H20" i="22"/>
  <c r="I20" i="22" s="1"/>
  <c r="G19" i="22"/>
  <c r="H19" i="22"/>
  <c r="I19" i="22" s="1"/>
  <c r="G18" i="22"/>
  <c r="H18" i="22"/>
  <c r="I18" i="22" s="1"/>
  <c r="G25" i="21"/>
  <c r="G38" i="18"/>
  <c r="I25" i="21"/>
  <c r="H72" i="18"/>
  <c r="I72" i="18" s="1"/>
  <c r="G72" i="18"/>
  <c r="G70" i="18"/>
  <c r="H70" i="18"/>
  <c r="I70" i="18" s="1"/>
  <c r="H38" i="18"/>
  <c r="I38" i="18" s="1"/>
  <c r="G23" i="21" l="1"/>
  <c r="G22" i="21"/>
  <c r="G21" i="21"/>
  <c r="G20" i="21"/>
  <c r="I23" i="21"/>
  <c r="I24" i="21"/>
  <c r="H22" i="21"/>
  <c r="I22" i="21" s="1"/>
  <c r="H21" i="21"/>
  <c r="I21" i="21" s="1"/>
  <c r="H20" i="21"/>
  <c r="I20" i="21" s="1"/>
  <c r="H19" i="21"/>
  <c r="I19" i="21" s="1"/>
  <c r="G69" i="18" l="1"/>
  <c r="H69" i="18"/>
  <c r="I69" i="18" s="1"/>
  <c r="H6" i="22" l="1"/>
  <c r="I6" i="22" s="1"/>
  <c r="H7" i="22"/>
  <c r="I7" i="22" s="1"/>
  <c r="H8" i="22"/>
  <c r="H9" i="22"/>
  <c r="I9" i="22" s="1"/>
  <c r="H10" i="22"/>
  <c r="I10" i="22" s="1"/>
  <c r="H11" i="22"/>
  <c r="I11" i="22" s="1"/>
  <c r="H12" i="22"/>
  <c r="I12" i="22" s="1"/>
  <c r="H13" i="22"/>
  <c r="I13" i="22" s="1"/>
  <c r="H14" i="22"/>
  <c r="I14" i="22" s="1"/>
  <c r="H15" i="22"/>
  <c r="I15" i="22" s="1"/>
  <c r="H16" i="22"/>
  <c r="I16" i="22" s="1"/>
  <c r="H17" i="22"/>
  <c r="I17" i="22" s="1"/>
  <c r="H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5" i="22"/>
  <c r="H6" i="21"/>
  <c r="H7" i="21"/>
  <c r="I7" i="21" s="1"/>
  <c r="H8" i="21"/>
  <c r="I8" i="21" s="1"/>
  <c r="H9" i="21"/>
  <c r="I9" i="21" s="1"/>
  <c r="H10" i="21"/>
  <c r="I10" i="21" s="1"/>
  <c r="H11" i="21"/>
  <c r="I11" i="21" s="1"/>
  <c r="H12" i="21"/>
  <c r="I12" i="21" s="1"/>
  <c r="H13" i="21"/>
  <c r="I13" i="21" s="1"/>
  <c r="H14" i="21"/>
  <c r="H15" i="21"/>
  <c r="I15" i="21" s="1"/>
  <c r="H16" i="21"/>
  <c r="I16" i="21" s="1"/>
  <c r="H17" i="21"/>
  <c r="I17" i="21" s="1"/>
  <c r="H18" i="21"/>
  <c r="I18" i="21" s="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H6" i="18"/>
  <c r="I6" i="18" s="1"/>
  <c r="H7" i="18"/>
  <c r="I7" i="18" s="1"/>
  <c r="H8" i="18"/>
  <c r="I8" i="18" s="1"/>
  <c r="H9" i="18"/>
  <c r="I9" i="18" s="1"/>
  <c r="H11" i="18"/>
  <c r="I11" i="18" s="1"/>
  <c r="H12" i="18"/>
  <c r="I12" i="18" s="1"/>
  <c r="H13" i="18"/>
  <c r="I13" i="18" s="1"/>
  <c r="H14" i="18"/>
  <c r="H15" i="18"/>
  <c r="I15" i="18" s="1"/>
  <c r="H16" i="18"/>
  <c r="I16" i="18" s="1"/>
  <c r="H17" i="18"/>
  <c r="I17" i="18" s="1"/>
  <c r="H18" i="18"/>
  <c r="I18" i="18" s="1"/>
  <c r="H19" i="18"/>
  <c r="I19" i="18" s="1"/>
  <c r="H20" i="18"/>
  <c r="I20" i="18" s="1"/>
  <c r="H21" i="18"/>
  <c r="I21" i="18" s="1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H29" i="18"/>
  <c r="I29" i="18" s="1"/>
  <c r="H30" i="18"/>
  <c r="I30" i="18" s="1"/>
  <c r="H31" i="18"/>
  <c r="I31" i="18" s="1"/>
  <c r="H32" i="18"/>
  <c r="I32" i="18" s="1"/>
  <c r="H33" i="18"/>
  <c r="I33" i="18" s="1"/>
  <c r="H34" i="18"/>
  <c r="I34" i="18" s="1"/>
  <c r="H35" i="18"/>
  <c r="I35" i="18" s="1"/>
  <c r="H36" i="18"/>
  <c r="I36" i="18" s="1"/>
  <c r="H37" i="18"/>
  <c r="I37" i="18" s="1"/>
  <c r="H39" i="18"/>
  <c r="I39" i="18" s="1"/>
  <c r="H40" i="18"/>
  <c r="I40" i="18" s="1"/>
  <c r="H41" i="18"/>
  <c r="I41" i="18" s="1"/>
  <c r="H42" i="18"/>
  <c r="I42" i="18" s="1"/>
  <c r="H43" i="18"/>
  <c r="I43" i="18" s="1"/>
  <c r="H44" i="18"/>
  <c r="I44" i="18" s="1"/>
  <c r="H45" i="18"/>
  <c r="I45" i="18" s="1"/>
  <c r="H46" i="18"/>
  <c r="I46" i="18" s="1"/>
  <c r="H47" i="18"/>
  <c r="I47" i="18" s="1"/>
  <c r="H48" i="18"/>
  <c r="H49" i="18"/>
  <c r="I49" i="18" s="1"/>
  <c r="H50" i="18"/>
  <c r="I50" i="18" s="1"/>
  <c r="H51" i="18"/>
  <c r="I51" i="18" s="1"/>
  <c r="H52" i="18"/>
  <c r="I52" i="18" s="1"/>
  <c r="H53" i="18"/>
  <c r="I53" i="18" s="1"/>
  <c r="H54" i="18"/>
  <c r="I54" i="18" s="1"/>
  <c r="H55" i="18"/>
  <c r="I55" i="18" s="1"/>
  <c r="H56" i="18"/>
  <c r="I56" i="18" s="1"/>
  <c r="H57" i="18"/>
  <c r="I57" i="18" s="1"/>
  <c r="H58" i="18"/>
  <c r="I58" i="18" s="1"/>
  <c r="H59" i="18"/>
  <c r="I59" i="18" s="1"/>
  <c r="H60" i="18"/>
  <c r="I60" i="18" s="1"/>
  <c r="H61" i="18"/>
  <c r="I61" i="18" s="1"/>
  <c r="H62" i="18"/>
  <c r="I62" i="18" s="1"/>
  <c r="H63" i="18"/>
  <c r="I63" i="18" s="1"/>
  <c r="H64" i="18"/>
  <c r="I64" i="18" s="1"/>
  <c r="H66" i="18"/>
  <c r="I66" i="18" s="1"/>
  <c r="H67" i="18"/>
  <c r="I67" i="18" s="1"/>
  <c r="H68" i="18"/>
  <c r="I68" i="18" s="1"/>
  <c r="H5" i="18"/>
  <c r="G6" i="18"/>
  <c r="G7" i="18"/>
  <c r="G8" i="18"/>
  <c r="G9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6" i="18"/>
  <c r="G67" i="18"/>
  <c r="G68" i="18"/>
  <c r="G5" i="18"/>
  <c r="H79" i="18" l="1"/>
  <c r="I6" i="21"/>
  <c r="H26" i="21"/>
  <c r="H21" i="22"/>
  <c r="I48" i="18"/>
  <c r="I8" i="22"/>
  <c r="I5" i="22"/>
  <c r="I14" i="18"/>
  <c r="I14" i="21"/>
  <c r="J184" i="20"/>
  <c r="I5" i="18"/>
  <c r="I21" i="22" l="1"/>
  <c r="I79" i="18"/>
  <c r="I26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4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50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<sst xmlns="http://schemas.openxmlformats.org/spreadsheetml/2006/main" count="1186" uniqueCount="560">
  <si>
    <t>Lp.</t>
  </si>
  <si>
    <t>kg</t>
  </si>
  <si>
    <t>J.m.</t>
  </si>
  <si>
    <t>Ilość szacunkowa</t>
  </si>
  <si>
    <t>Nazwa produktu</t>
  </si>
  <si>
    <t xml:space="preserve">J. m. </t>
  </si>
  <si>
    <t>Cena jednostkowa brutto (zł)</t>
  </si>
  <si>
    <t>………..............................................................</t>
  </si>
  <si>
    <r>
      <t xml:space="preserve">Łopatka wieprzowa b/k </t>
    </r>
    <r>
      <rPr>
        <sz val="9"/>
        <color theme="1"/>
        <rFont val="Calibri"/>
        <family val="2"/>
        <charset val="238"/>
        <scheme val="minor"/>
      </rPr>
      <t>część zasadnicza wieprzowiny odcięta od półtuszy bez fałdu skóry i bez tłuszczu pachowego</t>
    </r>
  </si>
  <si>
    <r>
      <t xml:space="preserve">Karkówka wieprzowa b/k </t>
    </r>
    <r>
      <rPr>
        <sz val="9"/>
        <color theme="1"/>
        <rFont val="Calibri"/>
        <family val="2"/>
        <charset val="238"/>
        <scheme val="minor"/>
      </rPr>
      <t>w skład karkówki wchodzą główne mięśnie : mięśnie szyi i część mięśnia najdłuższego grzbietu, powierzchnia gładka , niezakrwawiona, bez opiłków kości, powierzchnia tkanki mięśniowwej i tłuszczowej połyskująca, sucha  lub lekkio wilgotna</t>
    </r>
  </si>
  <si>
    <r>
      <t xml:space="preserve">Schab wieprzowy  b/k </t>
    </r>
    <r>
      <rPr>
        <sz val="9"/>
        <color theme="1"/>
        <rFont val="Calibri"/>
        <family val="2"/>
        <charset val="238"/>
        <scheme val="minor"/>
      </rPr>
      <t xml:space="preserve">powierzchnia gładka , niezakrwawiona, bez opiłków kości, powierzchnia tkanki mięśniowwej i tłuszczowej połyskująca, sucha  lub lekkio wilgotna,  kl.1,   część zasadnicza wieprzowiny -odcięta od półtuszy z odcinka piersiowo-lędźwiowego w liniach; gruby, jednolity, soczysty mięsień otoczony błoną i niewielką ilością tłuszczu, 
barwa ciemnoróżowa, zapach- swoisty, </t>
    </r>
  </si>
  <si>
    <r>
      <t xml:space="preserve">Szynka wieprzowa b/k mięśnie </t>
    </r>
    <r>
      <rPr>
        <sz val="9"/>
        <color theme="1"/>
        <rFont val="Calibri"/>
        <family val="2"/>
        <charset val="238"/>
        <scheme val="minor"/>
      </rPr>
      <t xml:space="preserve">powierzchnia gładka , niezakrwawiona, bez opiłków kości, powierzchnia tkanki mięśniowwej i tłuszczowej połyskująca, sucha  lub lekkio wilgotna, część zasadnicza wieprzowiny-odcięta z tylnej półtuszy bez nogi i golonki, linia cięcia przebiega pomiędzy I i II kręgiem kości krzyżowej, tkanka mięsna delikatna, drobnowłóknista, miękka i soczysta, produkt obrobiony kulinarnie, odtłuszczony, bez skóry i kości, powierzchnia bez przekrwień, pozacinań, barwa- ciemnoróżowa, zapach-swoisty, </t>
    </r>
  </si>
  <si>
    <t>Porcje rosołowe</t>
  </si>
  <si>
    <r>
      <t xml:space="preserve">Kurczak cały </t>
    </r>
    <r>
      <rPr>
        <sz val="9"/>
        <color theme="1"/>
        <rFont val="Calibri"/>
        <family val="2"/>
        <charset val="238"/>
        <scheme val="minor"/>
      </rPr>
      <t>kl. I barwa naturalna, jasnoróżowa, skóra bez przebarwień i uszkodzeń mechanicznych oraz resztek upierzenia zapach naturalny, charakterystyczny dla mięsa z kurczaka, powierzchnia czysta</t>
    </r>
  </si>
  <si>
    <r>
      <t xml:space="preserve">Ćwiartka z kurczaka </t>
    </r>
    <r>
      <rPr>
        <sz val="10"/>
        <color theme="1"/>
        <rFont val="Calibri"/>
        <family val="2"/>
        <charset val="238"/>
        <scheme val="minor"/>
      </rPr>
      <t>prawidłowo wykrwawiona i odcieknięta, zapach naturalny, charakterystyczny dla mięsa z kurczaka, powierzchnia czysta</t>
    </r>
  </si>
  <si>
    <r>
      <t xml:space="preserve">Filet z kurczaka </t>
    </r>
    <r>
      <rPr>
        <sz val="9"/>
        <color theme="1"/>
        <rFont val="Calibri"/>
        <family val="2"/>
        <charset val="238"/>
        <scheme val="minor"/>
      </rPr>
      <t>kl. I mięśnie piersiowe pozbawione skóry, kości i ścięgien, prawidłowo wykrwawione, bez przebarwień i uszkodzeń mechanicznych oraz bez zanieczyszczeń  obcych oraz krwi, charakterystyczny dla mięsa świeżego</t>
    </r>
  </si>
  <si>
    <r>
      <t xml:space="preserve">Boczek surowy b/ż </t>
    </r>
    <r>
      <rPr>
        <sz val="9"/>
        <color theme="1"/>
        <rFont val="Calibri"/>
        <family val="2"/>
        <charset val="238"/>
        <scheme val="minor"/>
      </rPr>
      <t>smak i zapach charakterystyczny dla danego asortymentu</t>
    </r>
  </si>
  <si>
    <t>Kości karkowe</t>
  </si>
  <si>
    <t>Kości schabowe</t>
  </si>
  <si>
    <t>Flaki wołowe blanszowane</t>
  </si>
  <si>
    <t>Żeberka wieprzowe paski</t>
  </si>
  <si>
    <t>Słonina</t>
  </si>
  <si>
    <t>Jelita</t>
  </si>
  <si>
    <t>Wątróbka drobiowa</t>
  </si>
  <si>
    <t>Wątróbka wieprzowa</t>
  </si>
  <si>
    <t xml:space="preserve">Mięso mielone z kurczaka </t>
  </si>
  <si>
    <t>Mięso mielone wieprzowo-wołowe</t>
  </si>
  <si>
    <r>
      <t xml:space="preserve">Filet z indyka </t>
    </r>
    <r>
      <rPr>
        <sz val="9"/>
        <color theme="1"/>
        <rFont val="Calibri"/>
        <family val="2"/>
        <charset val="238"/>
        <scheme val="minor"/>
      </rPr>
      <t xml:space="preserve"> kl. I mięśnie piersiowe pozbawione skóry, kości i ścięgien, prawidłowo wykrwawione, bez przebarwień i uszkodzeń mechanicznych oraz bez zanieczyszczeń  obcych oraz krwi, zapach charakterystyczny dla mięsa świeżego</t>
    </r>
  </si>
  <si>
    <r>
      <t xml:space="preserve">Wołowina miękka ligawa </t>
    </r>
    <r>
      <rPr>
        <sz val="9"/>
        <color theme="1"/>
        <rFont val="Calibri"/>
        <family val="2"/>
        <charset val="238"/>
        <scheme val="minor"/>
      </rPr>
      <t>otrzymana z części ćwierćtuszy tylnej z części udźca,całkowicie odkostniona, pozbawiona tłuszczu i błon ścięgnistych, powierzchnia  gładka, mięso czyste, bez śladów jakichkolwiek zanieczyszczeń, barwa mięśni jasnoczerwona, czerwona, ciemnoczerwona do brązowowiśniowej, konsystencja  jędrna i elastyczna, zapach swoisty, charakterystyczny dla świeżego mięsa wołowego</t>
    </r>
  </si>
  <si>
    <t>Baleron gotowany - z mięsa wieprzowego: karkówka wieprzowa bez kości, produkt parzony ( min.90 % mięsa)</t>
  </si>
  <si>
    <t>Baleron wiejski - z mięsa wieprzowego: karkówka wieprzowa bez kości,produkt wędzony (min.90% mięsa)</t>
  </si>
  <si>
    <t>Boczek wędzony - surowa wędzonka z mięsa wieprzowego bez kości, wyczuwalny zapach wędzenia ( min. 90% mięsa)</t>
  </si>
  <si>
    <t>Kabanosy drobiowe (min.90% mięsa)</t>
  </si>
  <si>
    <t>Kabanosy wieprzowe (min.90% miesa)</t>
  </si>
  <si>
    <t>Ogonówka, min. 85% mięsa</t>
  </si>
  <si>
    <r>
      <t>Parówki drobiowe z piersi kurczaka,</t>
    </r>
    <r>
      <rPr>
        <b/>
        <sz val="12"/>
        <color theme="1"/>
        <rFont val="Calibri"/>
        <family val="2"/>
        <charset val="238"/>
        <scheme val="minor"/>
      </rPr>
      <t xml:space="preserve"> min. 90% mięsa</t>
    </r>
    <r>
      <rPr>
        <sz val="12"/>
        <color theme="1"/>
        <rFont val="Calibri"/>
        <family val="2"/>
        <charset val="238"/>
        <scheme val="minor"/>
      </rPr>
      <t>, batony w osłonkach  sztucznych,</t>
    </r>
  </si>
  <si>
    <t>Schab pieczony min. 90 % mięsa, bez mięsa drobiowego,wyczuwalny smak i zapach mięsa oraz przypraw</t>
  </si>
  <si>
    <t>Schab w przyprawach min. 90 % mięsa wieprzowego, bez mięsa drobiowego,wyczuwalny smak i zapach mięsa oraz przypraw</t>
  </si>
  <si>
    <t>Szynka wędzona, min. 90% mięsa,smak i zapach: charakterystyczny dla danego asortymentu , niedopuszczalny jest smak i zapach świadczący o nieświeżości lub inny obcy, soczysta, krucha, powierzchnia przekroju lekko wilgotna, barwa- charakterystyczna dla danego asortymentu, bez mięsa drobiowego,wyczuwalny smak i zapach mięsa oraz przypraw</t>
  </si>
  <si>
    <t>Szynka wiejska min. 90%  mięsa wieprzowego, smak i zapach: charakterystyczny dla danego asortymentu , niedopuszczalny jest smak i zapach świadczący o nieświeżości lub inny obcy, soczysta, krucha, powierzchnia przekroju lekko wilgotna, barwa- charakterystyczna dla danego asortymentu, bez mięsa drobiowego,wyczuwalny smak i zapach mięsa oraz przypraw</t>
  </si>
  <si>
    <t>Cena jednostkowa netto (zł)</t>
  </si>
  <si>
    <t>Stawka podatku VAT</t>
  </si>
  <si>
    <t>Ilość  szacunkowa</t>
  </si>
  <si>
    <t>VAT (%)</t>
  </si>
  <si>
    <t>Wartość brutto (zł)
kol. 4 x kol. 6</t>
  </si>
  <si>
    <t xml:space="preserve">Arbuz sezon, gat.1, świeży, zdrowy, nienadmarznięty, czysty, o dobrym smaku, bez śladów uszkodzeń mechanicznych,  </t>
  </si>
  <si>
    <t xml:space="preserve">Banany gat.1, świeży, zdrowy, nienadmarznięty, czysty, o dobrym smaku, bez śladów uszkodzeń mechanicznych,  </t>
  </si>
  <si>
    <t>szt.</t>
  </si>
  <si>
    <t>Botwina, gat. 1, pęczek</t>
  </si>
  <si>
    <t>Brokuł (min. 500 g)</t>
  </si>
  <si>
    <t xml:space="preserve">Brzoskwinie, gat.1, świeża, soczysta, zdrowa, czysta, o dobrym smaku, nienadmarznięta, bez śladów uszkodzeń mechanicznych, </t>
  </si>
  <si>
    <t>Burak gat.1, świeże, bez liści, zdrowe, czyste, suche, nienadmarznięte, bez śladów uszkodzeń mechanicznych</t>
  </si>
  <si>
    <t>Cebula czerwona</t>
  </si>
  <si>
    <t>Cukinia</t>
  </si>
  <si>
    <t xml:space="preserve">Cytryna świeża, gat. 1, soczysta, zdrowa, czysta, o dobrym smaku, nienadmarznięta,  bez śladów uszkodzeń mechanicznych, </t>
  </si>
  <si>
    <t>Czosnek świeży główka polski , zdrowy, czysty, suchy, o dobrym smaku, nienadmarznięty, bez śladów uszkodzeń mechanicznych</t>
  </si>
  <si>
    <t>Fasola szparagowa świeża, gat. 1</t>
  </si>
  <si>
    <t>Groch łuskany połówki, bez zanieczyszczeń</t>
  </si>
  <si>
    <t>Imbir - korzeń, gat. 1</t>
  </si>
  <si>
    <t xml:space="preserve">Jaja kurze zgodne z klasą I A, duże - L - jajka o wadze od 63g do73g, każde jajko musi posiadać nadrukowany numer identyfikacyjny, nie dopuszczone są jajka nieoznakowane, zbite lub popękane, </t>
  </si>
  <si>
    <t>Kalafior, gat. 1</t>
  </si>
  <si>
    <t>Kapusta biała, gat. 1</t>
  </si>
  <si>
    <t>Kapusta biała młoda główka</t>
  </si>
  <si>
    <t>Kapusta czerwona, gat. 1</t>
  </si>
  <si>
    <t>Kapusta kwaszona metodą naturalną, bez użycia octu gat.1, o dobrym smaku, zapachu, dostawy w opakowaniach jednorazowych do 10 kg</t>
  </si>
  <si>
    <t>Kapusta pekińska, gat. 1</t>
  </si>
  <si>
    <t>Kapusta włoska, gat. 1</t>
  </si>
  <si>
    <t xml:space="preserve">Kiwi  świeże, gat. 1,soczyste, zdrowe, czyste, o dobrym smaku, nienadmarznięte,  bez śladów uszkodzeń mechanicznych, </t>
  </si>
  <si>
    <t xml:space="preserve">Mandarynki świeże, gat.1, soczyste, zdrowe, czyste, o dobrym smaku, nienadmarznięte,  bez śladów uszkodzeń mechanicznych, o jednakowych średnicach </t>
  </si>
  <si>
    <t xml:space="preserve">Marchew gat. 1, bez naci, świeża, zdrowa, czysta, sucha, nienadmarznięta, bez śladów uszkodzeń mechanicznych, </t>
  </si>
  <si>
    <t xml:space="preserve">Dynia, gat. 1 o dobrym smaku, bez śladów uszkodzeń mechanicznych, </t>
  </si>
  <si>
    <t>Nektarynki świeże, gat. 1, soczyste, zdrowe, czyste, o dobrym smaku, nienadmarznięte,  bez śladów uszkodzeń mechanicznych, o jednakowych średnicach</t>
  </si>
  <si>
    <t>Ogórek szklarniowy gat.1, świeży, zdrowy, czysty, suchy, nienadmarznięty, bez śladów uszkodzeń mechanicznych</t>
  </si>
  <si>
    <t>Ogórek gruntowy gat.1, świeży, zdrowy, czysty, suchy, nienadmarznięty, bez śladów uszkodzeń mechanicznych</t>
  </si>
  <si>
    <t>Ogórki kiszone, kwaszone metodą naturalną,  gat. 1, o dobrym smaku, zapachu, dostawy w opakowaniach jednorazowych do 10 kg</t>
  </si>
  <si>
    <t>Pieczarki gat.1, zdrowe, czyste, świeże, nienadmarznięte, bez śladów uszkodzeń mechanicznych</t>
  </si>
  <si>
    <t>Pietruszka korzeń gat.1, zdrowe, czyste, świeże, nienadmarznięte, bez śladów uszkodzeń mechanicznych</t>
  </si>
  <si>
    <t xml:space="preserve">Pomarańcze świeże, gat. 1, soczyste, zdrowe, czyste, o dobrym smaku, nienadmarznięte,  bez śladów uszkodzeń mechanicznych, o jednakowych średnicach </t>
  </si>
  <si>
    <t>Por gat.1, czysty, zdrowy, świeży, suchy, bez śladów uszkodzeń mechanicznych</t>
  </si>
  <si>
    <t xml:space="preserve">Rzodkiew biała sopel lodu, gat. 1 </t>
  </si>
  <si>
    <t>Rzodkiewka pęczek</t>
  </si>
  <si>
    <t>Sałata lodowa, gat.1 , świeża</t>
  </si>
  <si>
    <t>Sałata masłowa główka, świeża</t>
  </si>
  <si>
    <t>Seler gat.1, zdrowy, czysty, świeży, nienadmarznięty, bez śladów uszkodzeń mechanicznych</t>
  </si>
  <si>
    <t>Śliwka gat. 1, świeża , soczysta, zdrowa, czysta, o dobrym smaku, nienadmarznięta,  bez śladów uszkodzeń mechanicznych, sezon</t>
  </si>
  <si>
    <t>Ziemniaki gat.1, zdrowe, czyste, świeże, nienadmarznięte, bez śladów uszkodzeń mechanicznych</t>
  </si>
  <si>
    <t>Bataty zdrowe, świeże, nienadmarznięte, bez śladów uszkodzeń mechanicznych</t>
  </si>
  <si>
    <t>Wartość łącznie</t>
  </si>
  <si>
    <t>500 g</t>
  </si>
  <si>
    <r>
      <t xml:space="preserve">Masło klarowane </t>
    </r>
    <r>
      <rPr>
        <sz val="10"/>
        <color theme="1"/>
        <rFont val="Calibri"/>
        <family val="2"/>
        <charset val="238"/>
        <scheme val="minor"/>
      </rPr>
      <t>99,8% tłuszczu mlekowego ( bezwodny tłuszcz mleczny)</t>
    </r>
  </si>
  <si>
    <r>
      <t xml:space="preserve">Ser  Mascarpone śmietanowo-kremowy typu włoskiego </t>
    </r>
    <r>
      <rPr>
        <sz val="10"/>
        <color theme="1"/>
        <rFont val="Calibri"/>
        <family val="2"/>
        <charset val="238"/>
        <scheme val="minor"/>
      </rPr>
      <t>śmietanka pasteryzowana, regulator kwasowości: kwas cytrynowy</t>
    </r>
  </si>
  <si>
    <t>120 g</t>
  </si>
  <si>
    <r>
      <t>Ser twardy długodojrzewający Parmezan</t>
    </r>
    <r>
      <rPr>
        <sz val="10"/>
        <color theme="1"/>
        <rFont val="Calibri"/>
        <family val="2"/>
        <charset val="238"/>
        <scheme val="minor"/>
      </rPr>
      <t xml:space="preserve"> o zawartości  40 % białka oraz 30 % tłuszczu</t>
    </r>
  </si>
  <si>
    <r>
      <t xml:space="preserve">Twaróg sernikowy </t>
    </r>
    <r>
      <rPr>
        <sz val="10"/>
        <color theme="1"/>
        <rFont val="Calibri"/>
        <family val="2"/>
        <charset val="238"/>
        <scheme val="minor"/>
      </rPr>
      <t>(mleko pasteryzowane, kultury bakterii mlekowych)</t>
    </r>
  </si>
  <si>
    <r>
      <t xml:space="preserve">Twaróg półtłusty </t>
    </r>
    <r>
      <rPr>
        <sz val="10"/>
        <color theme="1"/>
        <rFont val="Calibri"/>
        <family val="2"/>
        <charset val="238"/>
        <scheme val="minor"/>
      </rPr>
      <t>(mleko pasteryzowane, kultury bakterii mlekowych)</t>
    </r>
  </si>
  <si>
    <t>500 ml</t>
  </si>
  <si>
    <r>
      <t xml:space="preserve">Śmietana 30% do ubijania ( </t>
    </r>
    <r>
      <rPr>
        <sz val="10"/>
        <color theme="1"/>
        <rFont val="Calibri"/>
        <family val="2"/>
        <charset val="238"/>
        <scheme val="minor"/>
      </rPr>
      <t>śmietanka pasteryzowana, żywe kultury bakterii mlekowych, bez karagenu</t>
    </r>
    <r>
      <rPr>
        <sz val="12"/>
        <color theme="1"/>
        <rFont val="Calibri"/>
        <family val="2"/>
        <charset val="238"/>
        <scheme val="minor"/>
      </rPr>
      <t>)</t>
    </r>
  </si>
  <si>
    <t>kubek 400 g</t>
  </si>
  <si>
    <r>
      <t xml:space="preserve">Śmietana 18% </t>
    </r>
    <r>
      <rPr>
        <sz val="10"/>
        <color theme="1"/>
        <rFont val="Calibri"/>
        <family val="2"/>
        <charset val="238"/>
        <scheme val="minor"/>
      </rPr>
      <t>( śmietanka, pasteryzowana z mleka, kultury bakterii mlekowych)</t>
    </r>
  </si>
  <si>
    <t>200 g</t>
  </si>
  <si>
    <t xml:space="preserve">Serek wiejski naturalny 5 % tłuszczu </t>
  </si>
  <si>
    <t>bloczek 100 g</t>
  </si>
  <si>
    <t>80 g</t>
  </si>
  <si>
    <t>Serek fromage różne smaki</t>
  </si>
  <si>
    <r>
      <t xml:space="preserve">Ser żółty wędzony </t>
    </r>
    <r>
      <rPr>
        <sz val="10"/>
        <color theme="1"/>
        <rFont val="Calibri"/>
        <family val="2"/>
        <charset val="238"/>
        <scheme val="minor"/>
      </rPr>
      <t>o zaw. min. 45% tłuszczu, smak łagodny, orzechowy, bez obcych zapachów, wyczuwalny zapach wędzenia</t>
    </r>
  </si>
  <si>
    <r>
      <t xml:space="preserve">Ser żółty typu Gouda </t>
    </r>
    <r>
      <rPr>
        <sz val="10"/>
        <color theme="1"/>
        <rFont val="Calibri"/>
        <family val="2"/>
        <charset val="238"/>
        <scheme val="minor"/>
      </rPr>
      <t>o zaw. min. 45% tłuszczu, smak łagodny, orzechowy, bez obcych zapachów,</t>
    </r>
  </si>
  <si>
    <r>
      <t xml:space="preserve">Ser mozzarella w bloku, </t>
    </r>
    <r>
      <rPr>
        <sz val="10"/>
        <color theme="1"/>
        <rFont val="Calibri"/>
        <family val="2"/>
        <charset val="238"/>
        <scheme val="minor"/>
      </rPr>
      <t>ser podpuszczkowy, niedojrzewający o łagodnym smaku i charakterystycznej ciągliwości, skład: mleko pasteryzowane, regulator kwasowości: kwasek cytrynowy, podpuszczka, sól, mikroelementy.</t>
    </r>
  </si>
  <si>
    <r>
      <t xml:space="preserve">Ser mozzarella ( ser niedojrzewający w zalewie) w kulkach, </t>
    </r>
    <r>
      <rPr>
        <sz val="10"/>
        <color theme="1"/>
        <rFont val="Calibri"/>
        <family val="2"/>
        <charset val="238"/>
        <scheme val="minor"/>
      </rPr>
      <t>ser podpuszczkowy, niedojrzewający o łagodnym smaku i charakterystycznej ciągliwości, skład: mleko pasteryzowane, regulator kwasowości: kwasek cytrynowy, podpuszczka, sól, mikroelementy.</t>
    </r>
  </si>
  <si>
    <t>1 litr</t>
  </si>
  <si>
    <t>litr</t>
  </si>
  <si>
    <r>
      <t xml:space="preserve">Olej rzepakowy </t>
    </r>
    <r>
      <rPr>
        <sz val="9"/>
        <color theme="1"/>
        <rFont val="Calibri"/>
        <family val="2"/>
        <charset val="238"/>
        <scheme val="minor"/>
      </rPr>
      <t>zawartość kwasów jednonienasyconych powyżej 50% wielonienasyconych powyżej 40 %</t>
    </r>
  </si>
  <si>
    <r>
      <t xml:space="preserve">Mleko w proszku pełne, </t>
    </r>
    <r>
      <rPr>
        <sz val="10"/>
        <color theme="1"/>
        <rFont val="Calibri"/>
        <family val="2"/>
        <charset val="238"/>
        <scheme val="minor"/>
      </rPr>
      <t>zawartość tłuszczu w suchej masie: 26%
Zawartość białka w suchej masie: 26%</t>
    </r>
  </si>
  <si>
    <r>
      <t xml:space="preserve">Mleko UHT 2% </t>
    </r>
    <r>
      <rPr>
        <sz val="10"/>
        <color theme="1"/>
        <rFont val="Calibri"/>
        <family val="2"/>
        <charset val="238"/>
        <scheme val="minor"/>
      </rPr>
      <t>tłuszczu, bez dodatku mleka w proszku, zawartość białka 3 %, mleko normalizowane, 1l wygląd i barwa jednolita, smak i zapach czysty bez obcych posmaków i zapachów, barwa jasnokremowa, konsystencja płynna. Mleko normalizowane, pasteryzowane,  zawartość białka 3 %, opakowanie bezpośrednie: karton, butelka, folia</t>
    </r>
  </si>
  <si>
    <t>250 g</t>
  </si>
  <si>
    <r>
      <t>Maślanka naturalna (</t>
    </r>
    <r>
      <rPr>
        <sz val="10"/>
        <color theme="1"/>
        <rFont val="Calibri"/>
        <family val="2"/>
        <charset val="238"/>
        <scheme val="minor"/>
      </rPr>
      <t>maślanka, mleko, żywe kultury bakterii)</t>
    </r>
  </si>
  <si>
    <r>
      <t xml:space="preserve">Masło  </t>
    </r>
    <r>
      <rPr>
        <sz val="9"/>
        <color theme="1"/>
        <rFont val="Calibri"/>
        <family val="2"/>
        <charset val="238"/>
        <scheme val="minor"/>
      </rPr>
      <t>zaw. tłuszczu min. 82%, o samku czystym, z lekkim pasmakiem pasteryzacji, zapach: mlekowy</t>
    </r>
  </si>
  <si>
    <t>kostka 250 g</t>
  </si>
  <si>
    <t>400 g</t>
  </si>
  <si>
    <r>
      <t xml:space="preserve">Kefir 2% </t>
    </r>
    <r>
      <rPr>
        <sz val="10"/>
        <color theme="1"/>
        <rFont val="Calibri"/>
        <family val="2"/>
        <charset val="238"/>
        <scheme val="minor"/>
      </rPr>
      <t>( mleko pasteryzowane, kultury bakterii fermentacji mlekowej)</t>
    </r>
  </si>
  <si>
    <r>
      <t xml:space="preserve">Jogut naturalny </t>
    </r>
    <r>
      <rPr>
        <sz val="10"/>
        <color theme="1"/>
        <rFont val="Calibri"/>
        <family val="2"/>
        <charset val="238"/>
        <scheme val="minor"/>
      </rPr>
      <t>(mleko pasteryzowane, śmietanka,żywe kultury bakterii)</t>
    </r>
  </si>
  <si>
    <r>
      <t xml:space="preserve">Jogurt owocowy </t>
    </r>
    <r>
      <rPr>
        <sz val="10"/>
        <color theme="1"/>
        <rFont val="Calibri"/>
        <family val="2"/>
        <charset val="238"/>
        <scheme val="minor"/>
      </rPr>
      <t>o zawartości cukru nie większej niż 10%, o zawartości tłuszczu nie większej niż 10%, mleko pasteryzowane, wsad owocowy min. 15%</t>
    </r>
  </si>
  <si>
    <r>
      <t>Jogurt typu grecki (</t>
    </r>
    <r>
      <rPr>
        <sz val="10"/>
        <color theme="1"/>
        <rFont val="Calibri"/>
        <family val="2"/>
        <charset val="238"/>
        <scheme val="minor"/>
      </rPr>
      <t>mleko, śmietanka, żywe kultury bakterii jogurtowych)</t>
    </r>
  </si>
  <si>
    <t>kostka 100 g</t>
  </si>
  <si>
    <t>Drożdże piekarnicze</t>
  </si>
  <si>
    <t xml:space="preserve">Wartość brutto (zł)
</t>
  </si>
  <si>
    <t>Wartość netto
(zł)</t>
  </si>
  <si>
    <t>Proponowana przez Zamawiąjacego gramatura/ opakowania w dostawie</t>
  </si>
  <si>
    <t>Nazwa artykułu</t>
  </si>
  <si>
    <t>Ananas w syropie</t>
  </si>
  <si>
    <t>Aromat do ciasta  różne smaki</t>
  </si>
  <si>
    <t>Bazylia susz, bez obcych zapachów</t>
  </si>
  <si>
    <t>100 g</t>
  </si>
  <si>
    <t>Brzoskwinie w syropie</t>
  </si>
  <si>
    <t>850 g</t>
  </si>
  <si>
    <t xml:space="preserve"> 64 g</t>
  </si>
  <si>
    <t>330 g</t>
  </si>
  <si>
    <t>Cukier biały</t>
  </si>
  <si>
    <t>1 kg</t>
  </si>
  <si>
    <t>Cukier puder</t>
  </si>
  <si>
    <t>Cukier waniliowy</t>
  </si>
  <si>
    <t>32 g</t>
  </si>
  <si>
    <t>Curry, bez obcych zapachów</t>
  </si>
  <si>
    <t>Cynamon, bez obcych zapachów</t>
  </si>
  <si>
    <t>20 g</t>
  </si>
  <si>
    <t>Czarnuszka, bez obcych zapachów</t>
  </si>
  <si>
    <t>Czosnek granulowany, bez obcych zapachów</t>
  </si>
  <si>
    <t>280 g</t>
  </si>
  <si>
    <t>Fasola konserwowa czerwona</t>
  </si>
  <si>
    <t>Gałka muszkatołowa</t>
  </si>
  <si>
    <t>Goździki, bez obcych zapachów</t>
  </si>
  <si>
    <t>Groszek konserwowy</t>
  </si>
  <si>
    <t>Grzyby suszone- podgrzybki/borowiki</t>
  </si>
  <si>
    <t>op.</t>
  </si>
  <si>
    <t>Herbata granulowana 100 g</t>
  </si>
  <si>
    <t>Herbata Hibiskus 100 g</t>
  </si>
  <si>
    <t>Kakao ciemne</t>
  </si>
  <si>
    <t>Kasza gryczana</t>
  </si>
  <si>
    <r>
      <t>Kasza jęczmienna średnia</t>
    </r>
    <r>
      <rPr>
        <sz val="10"/>
        <color theme="1"/>
        <rFont val="Calibri"/>
        <family val="2"/>
        <charset val="238"/>
        <scheme val="minor"/>
      </rPr>
      <t xml:space="preserve"> </t>
    </r>
  </si>
  <si>
    <t>Kasza kuskus</t>
  </si>
  <si>
    <t xml:space="preserve">Kasza manna </t>
  </si>
  <si>
    <t>150 g</t>
  </si>
  <si>
    <r>
      <t>Kminek ziarno (</t>
    </r>
    <r>
      <rPr>
        <sz val="10"/>
        <color theme="1"/>
        <rFont val="Calibri"/>
        <family val="2"/>
        <charset val="238"/>
        <scheme val="minor"/>
      </rPr>
      <t>bez obcych zapachów)</t>
    </r>
  </si>
  <si>
    <t>Koncentrat pomidorowy 0,9 l</t>
  </si>
  <si>
    <r>
      <t xml:space="preserve">Koper suszony </t>
    </r>
    <r>
      <rPr>
        <sz val="10"/>
        <color theme="1"/>
        <rFont val="Calibri"/>
        <family val="2"/>
        <charset val="238"/>
        <scheme val="minor"/>
      </rPr>
      <t>( bez obcych zapachów)</t>
    </r>
  </si>
  <si>
    <t>Kukurydza konserwowa</t>
  </si>
  <si>
    <t>Kurkuma, bez obcych zapachów</t>
  </si>
  <si>
    <t>Kwasek cytrynowy</t>
  </si>
  <si>
    <t>Liść laurowy, bez obcych zapachów</t>
  </si>
  <si>
    <t>Lubczyk  suszony, bez obcych zapachów</t>
  </si>
  <si>
    <t>Majeranek, bez obcych zapachów</t>
  </si>
  <si>
    <t>900 ml</t>
  </si>
  <si>
    <t>Mak suchy</t>
  </si>
  <si>
    <t>Marmolada owocowa</t>
  </si>
  <si>
    <t>Masa kajmakowa</t>
  </si>
  <si>
    <t>Masa makowa z bakaliami</t>
  </si>
  <si>
    <t>Mąka kukurydziana</t>
  </si>
  <si>
    <t>Mąka pszenna typ 450</t>
  </si>
  <si>
    <t>Mąka tortowa typ 500</t>
  </si>
  <si>
    <t>Mąka ziemniaczana</t>
  </si>
  <si>
    <t>Miód naturalny pszczeli</t>
  </si>
  <si>
    <t>Morela suszona</t>
  </si>
  <si>
    <t>Multiwitamina sok w butelkach</t>
  </si>
  <si>
    <t>Musztarda różne rodzaje: sarepska, chrzanowa, miodowa, konsystencja gęsta, kolor odpowiedni dla danego surowca,  stonowana barwa musztardy, wykonana na bazie naturalnych surowców, nie zawierająca konserwantów i sztucznych barwników</t>
  </si>
  <si>
    <t>Ocet 10 %</t>
  </si>
  <si>
    <t>Ocet jabłkowy</t>
  </si>
  <si>
    <t>250 ml</t>
  </si>
  <si>
    <t>Ogórki konserwowe</t>
  </si>
  <si>
    <t>Olej z pestek dyni</t>
  </si>
  <si>
    <t>Olej z pestek winogron</t>
  </si>
  <si>
    <t>1 l</t>
  </si>
  <si>
    <t>Oliwki czarne drylowane</t>
  </si>
  <si>
    <t>Oliwki zielone drylowane</t>
  </si>
  <si>
    <t>Oregano, bez obcych zapachów</t>
  </si>
  <si>
    <t>Orzech laskowy łuskany</t>
  </si>
  <si>
    <t>Orzech włoski łuskany</t>
  </si>
  <si>
    <t>Papryka konserwowa</t>
  </si>
  <si>
    <t>Papryka mielona słodka, bez obcych zapachów</t>
  </si>
  <si>
    <t>Papryka mielona wędzona, bez obcych zapachów</t>
  </si>
  <si>
    <t>Papryka ostra, bez obcych zapachów</t>
  </si>
  <si>
    <t>Pestki słonecznika łuskane</t>
  </si>
  <si>
    <t>Pestki z dyni łuskane</t>
  </si>
  <si>
    <t>Pieczarka konserwowa</t>
  </si>
  <si>
    <t>Pieprz biały ( bez obcych zapachów)</t>
  </si>
  <si>
    <t>Pieprz czarny mielony, bez obcych zapachów, wyrazisty, ostry aromat i piekący smak,</t>
  </si>
  <si>
    <t>Pieprz ziołowy, bez obcych zapachów</t>
  </si>
  <si>
    <t>Pomidor krojony w puszce</t>
  </si>
  <si>
    <t>300 g</t>
  </si>
  <si>
    <t>Pomidory suszone w oleju</t>
  </si>
  <si>
    <t>230 g</t>
  </si>
  <si>
    <t>Powidła śliwkowe niskosłodzone</t>
  </si>
  <si>
    <t>Proszek do pieczenia</t>
  </si>
  <si>
    <t>30 g</t>
  </si>
  <si>
    <t>Przyprawa  ziołowa do ziemniaków</t>
  </si>
  <si>
    <t>Przyprawa gyros ziołowa</t>
  </si>
  <si>
    <t xml:space="preserve">Przyprawa ziołowa do drobiu </t>
  </si>
  <si>
    <t>Rodzynki suszone</t>
  </si>
  <si>
    <t>Rozmaryn, bez obcych zapachów</t>
  </si>
  <si>
    <t>Ryż  biały paraboiled</t>
  </si>
  <si>
    <t>Sezam ziarno</t>
  </si>
  <si>
    <t>Soczewica</t>
  </si>
  <si>
    <t>Soda spożywcza</t>
  </si>
  <si>
    <t>50 g</t>
  </si>
  <si>
    <t>Sól spożywcza kamienna jodowana</t>
  </si>
  <si>
    <t>Susz warzywny</t>
  </si>
  <si>
    <t xml:space="preserve">Szczaw konserwowy </t>
  </si>
  <si>
    <t>Szparagi konserwowe</t>
  </si>
  <si>
    <t>Śliwki suszone</t>
  </si>
  <si>
    <t>Tymianek, bez obcych zapachów</t>
  </si>
  <si>
    <t>Wafle tortowe</t>
  </si>
  <si>
    <t>Woda mineralna gazowana/niegazowana 0,5 l</t>
  </si>
  <si>
    <t>Woda mineralna gazowana/niegazowana 1,5 l</t>
  </si>
  <si>
    <t>1,5 l</t>
  </si>
  <si>
    <t>Ziele angielskie, bez obcych zapachów</t>
  </si>
  <si>
    <t>Zioła prowansalskie, bez obcych zapachów</t>
  </si>
  <si>
    <t>Żelatyna spożywcza</t>
  </si>
  <si>
    <t>Żurawina suszona</t>
  </si>
  <si>
    <t>Nazwa</t>
  </si>
  <si>
    <t>Brokuł różyczki</t>
  </si>
  <si>
    <t>Bukiet warzyw mrożony</t>
  </si>
  <si>
    <t>Fasolka zielona mrożona cięta</t>
  </si>
  <si>
    <t>Groszek zielony mrożony</t>
  </si>
  <si>
    <t>Kalafior różyczki mrożony</t>
  </si>
  <si>
    <t>Włoszczyzna paski</t>
  </si>
  <si>
    <t>Marchew mrożona kostka</t>
  </si>
  <si>
    <t>Mieszanka  kompotowa mrożona</t>
  </si>
  <si>
    <t>Mieszanka warzywna 7/składnikowa</t>
  </si>
  <si>
    <t>Jagoda mrożona</t>
  </si>
  <si>
    <t>Porzeczka czarna mrożona</t>
  </si>
  <si>
    <t>Szpinak rozdrobiony mrożony</t>
  </si>
  <si>
    <t>Truskawka mrożona bez szypułek</t>
  </si>
  <si>
    <t>Wiśnia mrożona bez pestek</t>
  </si>
  <si>
    <t>Filet śledziowy płaty małosolne</t>
  </si>
  <si>
    <t>Filet z mintaja glazura max 10 %</t>
  </si>
  <si>
    <t>Makrela wędzona tusza bez głowy</t>
  </si>
  <si>
    <t>Filet z morszczuka glazura max 10%</t>
  </si>
  <si>
    <t>VAT%</t>
  </si>
  <si>
    <t>J. m.</t>
  </si>
  <si>
    <t>Cena brutto</t>
  </si>
  <si>
    <t>Wartość netto</t>
  </si>
  <si>
    <t>Wartość brutto</t>
  </si>
  <si>
    <t>Razem:</t>
  </si>
  <si>
    <t>Cena jednostkowa Brutto(zł)</t>
  </si>
  <si>
    <t xml:space="preserve">Wartość Netto (zł)
</t>
  </si>
  <si>
    <t>Cena jednostkowa Brutto (zł)</t>
  </si>
  <si>
    <t xml:space="preserve">Wartość netto (zł)
</t>
  </si>
  <si>
    <t xml:space="preserve">
Wartość brutto 
(zł)
</t>
  </si>
  <si>
    <r>
      <t xml:space="preserve">Serek homogenizowany </t>
    </r>
    <r>
      <rPr>
        <sz val="10"/>
        <color theme="1"/>
        <rFont val="Calibri"/>
        <family val="2"/>
        <charset val="238"/>
        <scheme val="minor"/>
      </rPr>
      <t>bez syropu glukozowo- fruktozowego, aspartamu, skrobi modyfikowanej, mleka w proszku, barwników i zagęstników Różne smaki</t>
    </r>
  </si>
  <si>
    <t>125 g</t>
  </si>
  <si>
    <t>150g</t>
  </si>
  <si>
    <t xml:space="preserve">      szt.</t>
  </si>
  <si>
    <t>Paluszki Surimi 100g</t>
  </si>
  <si>
    <t>Łosoś wędzony na zimno 100g</t>
  </si>
  <si>
    <t>Mąka krupczatka</t>
  </si>
  <si>
    <t>450 g</t>
  </si>
  <si>
    <t>Kaszanka gryczana,min 25% mięsa z głów, wyrób wieprzowy podrobowy,parzony, w osłonce niejadalnej, smak i zapach: charakterystyczny dla danego asortymentu,barwa ciemno-brunatna,konstystencja ścisła,niedopuszczalny smak i zapach nieświeżych składników, kwaśny,gorzki lub obcy.</t>
  </si>
  <si>
    <t>Mortadela, mięso wieprzowe min. 68%, kiełbasa homogenizowana, wieprzowa,parzona w osłonce niejadalnej,smak i zapac: charakterystyczny dla danego asortymentu, osłonka ściśle przylegająca do farszu, barwa mięsa jasnoróżowa, konsystencja ścisła.</t>
  </si>
  <si>
    <t>Ryż preparowany 200g</t>
  </si>
  <si>
    <t>200g</t>
  </si>
  <si>
    <t>Mąka żytnia chlebowa typ 720</t>
  </si>
  <si>
    <t>opak.</t>
  </si>
  <si>
    <t>Płatki owsiane Górskie</t>
  </si>
  <si>
    <t>Kasza typu pęczak</t>
  </si>
  <si>
    <t>CENA OFERTOWA:</t>
  </si>
  <si>
    <t xml:space="preserve">Smalec wieprzowy </t>
  </si>
  <si>
    <t xml:space="preserve">Sos sojowy </t>
  </si>
  <si>
    <t>Ryż do sushi</t>
  </si>
  <si>
    <t>Ocet  ryżowy</t>
  </si>
  <si>
    <t>L</t>
  </si>
  <si>
    <t>Pasta wasabi</t>
  </si>
  <si>
    <t xml:space="preserve">Tykwa marynowana </t>
  </si>
  <si>
    <t>Pędy bambusa</t>
  </si>
  <si>
    <t xml:space="preserve">Imbir marynowny </t>
  </si>
  <si>
    <t>Budyń różne smaki na 0,75 l mleka bez dodatku cukru</t>
  </si>
  <si>
    <t>Pyzy</t>
  </si>
  <si>
    <t>Kartacze</t>
  </si>
  <si>
    <t>Frytki</t>
  </si>
  <si>
    <t xml:space="preserve">Cząstki ziemniaczane </t>
  </si>
  <si>
    <t xml:space="preserve">Krem z octu balsamicznego </t>
  </si>
  <si>
    <t>(podpis osoby uprawnionej)</t>
  </si>
  <si>
    <t>(podpis osoby uprawnionej )</t>
  </si>
  <si>
    <t>……………………………………………………………….</t>
  </si>
  <si>
    <t xml:space="preserve"> (podpis osoby uprawnionej)</t>
  </si>
  <si>
    <t>Ciastka z kawałkami czekolady</t>
  </si>
  <si>
    <t>Ciastka biszkoptowe z galaretką</t>
  </si>
  <si>
    <t>Ciasto francuskie  300g</t>
  </si>
  <si>
    <t xml:space="preserve">Drożdże suszone instant </t>
  </si>
  <si>
    <t xml:space="preserve">Herbata ekspresowa owocowa 25 sztuk z naturalnym aromatem </t>
  </si>
  <si>
    <t xml:space="preserve">Herbatniki </t>
  </si>
  <si>
    <t>Ryż biały długoziarnisty (ziarno ryżu długie preparowane termicznie (100%), po ugotowaniu sypkie, lekkie, puszyste, niesklejone, ziarna powinny się rozdzielać)</t>
  </si>
  <si>
    <r>
      <t xml:space="preserve">Serek topiony różne smaki </t>
    </r>
    <r>
      <rPr>
        <sz val="9"/>
        <color theme="1"/>
        <rFont val="Calibri"/>
        <family val="2"/>
        <charset val="238"/>
        <scheme val="minor"/>
      </rPr>
      <t>o zawartości tłuszczu nie większej niż 20%</t>
    </r>
  </si>
  <si>
    <r>
      <t xml:space="preserve">Ser pleśniowy </t>
    </r>
    <r>
      <rPr>
        <sz val="10"/>
        <color theme="1"/>
        <rFont val="Calibri"/>
        <family val="2"/>
        <charset val="238"/>
        <scheme val="minor"/>
      </rPr>
      <t>(mleko pasteryzowane, sól, kultury mleczarskie, podpuszczka mikrobiologiczna, pleśń gatunku Penicillium candidum i Geotrichum candidum</t>
    </r>
    <r>
      <rPr>
        <sz val="12"/>
        <color theme="1"/>
        <rFont val="Calibri"/>
        <family val="2"/>
        <charset val="238"/>
        <scheme val="minor"/>
      </rPr>
      <t xml:space="preserve">) </t>
    </r>
  </si>
  <si>
    <t xml:space="preserve">Ser pleśniowy pełnotłusty naturalny  </t>
  </si>
  <si>
    <t>Szynka konserwowa wieprzowa pow.80% mięsa, bez mięsa drobiowego,wyczuwalny smak i zapach mięsa oraz przypraw</t>
  </si>
  <si>
    <t>Paluszki rybne panierowane - filety ryb białych 65%</t>
  </si>
  <si>
    <r>
      <t xml:space="preserve">Parówki wieprzowe z szynki, zawartość mięsa </t>
    </r>
    <r>
      <rPr>
        <b/>
        <sz val="12"/>
        <color theme="1"/>
        <rFont val="Calibri"/>
        <family val="2"/>
        <charset val="238"/>
        <scheme val="minor"/>
      </rPr>
      <t>nie mniej niż 92%</t>
    </r>
    <r>
      <rPr>
        <sz val="12"/>
        <color theme="1"/>
        <rFont val="Calibri"/>
        <family val="2"/>
        <charset val="238"/>
        <scheme val="minor"/>
      </rPr>
      <t>, barwa mięsa jasnoróżowa, konsystencja dość ścisła, elastyczna, soczysta po podgrzaniu, osłonka ściśle przylegajaca do farszu, batony w osłonkach naturalnych lub sztucznych,</t>
    </r>
  </si>
  <si>
    <t>Polędwica drobiowa min. 92% mięsa,smak i zapach: charakterystyczny dla danego asortymentu , niedopuszczalny jest smak i zapach świadczący o nieświeżości, soczysta, krucha, powierzchnia przekroju lekko wilgotna, barwa- charakterystyczna dla danego asortymentu, wyczuwalny smak i zapach mięsa oraz przypraw</t>
  </si>
  <si>
    <t>Kiełbasa karkowska sucha - produkt z mięsa wieprzowego,kiełbasa średnio rozdrobniona wędzona, parzona w osłonce białkowej  (min.90% mięsa)</t>
  </si>
  <si>
    <t>Kiełbasa krakowska parzona - produkt z mięsa wieprzowego, min. 90 % mięsa, kiełbasa średnio rozdrobniona, wędzona, parzona w osłonce białkowej</t>
  </si>
  <si>
    <t>Kiełbasa podwawelska - produkt z mięsa wieprzowego średniorozdrobniony, parzony i wędzony, mięso nadziewane w osłonki naturalne (jelito grube), min.90% mięsa</t>
  </si>
  <si>
    <t>Kiełbasa szynkowa -kiełbasa grubo rozdrobniona wędzona, parzona w osłonce białkowej , min.90% mięsa</t>
  </si>
  <si>
    <t>Kiełbasa żywiecka - produkt z mięsa wieprzowego, kiełbasa średnio rozdrobniona, wędzona, parzona i podsuszana w osłonce białkowej, min 90% mięsa</t>
  </si>
  <si>
    <t>Kindziuk - produkt z mięsa wieprzowego, twardy, dojrzewający; jeden z najbardziej znanych przysmaków kuchni litewskiej. Kindziuk ma kwaskowaty, pieprzny smak, min 90% mięsa</t>
  </si>
  <si>
    <t>Ser typu feta do sałatek ser miękki solankowy - półtłusty  skład:
mleko, sól, regulator kwasowości E 575)</t>
  </si>
  <si>
    <r>
      <t xml:space="preserve">Ser kanapkowy puszysty serek śmietankowy </t>
    </r>
    <r>
      <rPr>
        <sz val="10"/>
        <color theme="1"/>
        <rFont val="Calibri"/>
        <family val="2"/>
        <charset val="238"/>
        <scheme val="minor"/>
      </rPr>
      <t>(mleko pasteryzowane i śmietana, sól, białka mleka)</t>
    </r>
    <r>
      <rPr>
        <sz val="12"/>
        <color theme="1"/>
        <rFont val="Calibri"/>
        <family val="2"/>
        <charset val="238"/>
        <scheme val="minor"/>
      </rPr>
      <t xml:space="preserve"> -różne smaki</t>
    </r>
  </si>
  <si>
    <t>Mleko skondensowane (słodzone 8% tłuszczu)</t>
  </si>
  <si>
    <t>Pierogi (z mięsem, kapustą i grzybami, jagodami)</t>
  </si>
  <si>
    <t>Makaron  muszelka, mąka makaronowa pszenna  (4 jajeczny)</t>
  </si>
  <si>
    <t>Makaron  kokardka , mąka makaronowa pszenna(4 jajeczny)</t>
  </si>
  <si>
    <t>Makaron gniazda wstążki, mąka makaronowa pszenna (4 jajeczny)</t>
  </si>
  <si>
    <t>Makaron nitka cięta  , mąka makaronowa pszenna (4 jajeczny)</t>
  </si>
  <si>
    <t>Makaron lasagne , mąka makaronowa pszenna (4 jajeczny)</t>
  </si>
  <si>
    <t>Makaron jajeczna zacierka, mąka makaronowa pszenna (4 jajeczny)</t>
  </si>
  <si>
    <r>
      <t>Margaryna mleczna  (</t>
    </r>
    <r>
      <rPr>
        <sz val="10"/>
        <color theme="1"/>
        <rFont val="Calibri"/>
        <family val="2"/>
        <charset val="238"/>
        <scheme val="minor"/>
      </rPr>
      <t xml:space="preserve"> tłuszcz roślinny 75%, oleje roślinne palmowy i rzepakowy, tłuszcz roślinny palmowy)</t>
    </r>
  </si>
  <si>
    <t xml:space="preserve">Jabłka świeże,klasa A, soczyste, zdrowe, czyste, o dobrym smaku, nienadmarznięte,  bez śladów uszkodzeń mechanicznych, </t>
  </si>
  <si>
    <t xml:space="preserve">Gruszka świeża, klasa A, soczysta, zdrowa, czysta, o dobrym smaku, nienadmarznięta,  bez śladów uszkodzeń mechanicznych, </t>
  </si>
  <si>
    <t>Margaryna płynna (zawartość tłuszczu co najmniej 78% tłuszczu)</t>
  </si>
  <si>
    <t>Sok owocowy różne smaki (karton) 100%</t>
  </si>
  <si>
    <t>Sok  przecierowy owocowy 100%</t>
  </si>
  <si>
    <t>Płatki śniadaniowe czekoladowe,miodowe, cynamonowe, pieguski, muszelki</t>
  </si>
  <si>
    <t xml:space="preserve">Płatki kukurydziane, typu corn flakes, grys kukurydziany co najmniej 98% </t>
  </si>
  <si>
    <t>Herbata ekspresowa zielona
20 sztuk</t>
  </si>
  <si>
    <t>Przyprawa warzywna bez glutaminianu sodu</t>
  </si>
  <si>
    <t xml:space="preserve">Fasola sucha drobna </t>
  </si>
  <si>
    <t xml:space="preserve">Karp </t>
  </si>
  <si>
    <t>Filet wędzony z kurczaka (min.90% mięsa)</t>
  </si>
  <si>
    <t>Kiełbasa biała parzona (min.90% mięsa)</t>
  </si>
  <si>
    <t>Kiełbasa polska pieczona ( średnio rozdrobniona, wędzona, parzona, wytworzona z mięsa wieprzowego, w osłonkach naturalnych (min.93% mięsa wieprzowego))</t>
  </si>
  <si>
    <t>Pierś gotowana z indyka (min.80% mięsa)</t>
  </si>
  <si>
    <t>Polędwica sopocka (min.90% mięsa)</t>
  </si>
  <si>
    <t>Polędwica wiejska, mięso wieprzowe  (min.90% mięsa)</t>
  </si>
  <si>
    <t>Bakłażan sezon VIII- XI (błyszcząca, fioletowa skórka i miękki, jasny miąższ)</t>
  </si>
  <si>
    <t>Makaron świderki durum, mąka z pszenicy durum</t>
  </si>
  <si>
    <t>Makaron spaghetti durum, mąka z pszenicy durum</t>
  </si>
  <si>
    <t>Makaron penne durum, mąka z pszenicy durum</t>
  </si>
  <si>
    <t>kostka 300-500g</t>
  </si>
  <si>
    <t>Śmietana 36%  ( śmietanka pasteryzowana, żywe kultury bakterii mlekowych, bez karagenu)</t>
  </si>
  <si>
    <t xml:space="preserve">Kawa ziarnista </t>
  </si>
  <si>
    <t>Kawa mielona</t>
  </si>
  <si>
    <t>Kawa rozpuszczalna</t>
  </si>
  <si>
    <t>Mięso mielone wieprzowe</t>
  </si>
  <si>
    <t>Serek owocowy bez laktozy, bez syropu glukozowo- fruktozowego, aspartamu, skrobi modyfikowanej, mleka w proszku, barwników i zagęstników Różne smaki</t>
  </si>
  <si>
    <t>Udziec z indyka</t>
  </si>
  <si>
    <t>Golonka wieprzowa</t>
  </si>
  <si>
    <t>Palcówka suszona (mięso wieprzowe min. 90%)</t>
  </si>
  <si>
    <t>Jogurt owocowy bez laktozy ( mleko pasteryzowane, wsad owocowy min 15%)</t>
  </si>
  <si>
    <t xml:space="preserve">Ser żółty bez laktozy, min. 45% zawartości tłuszczy , mleko pasteryzowane, podpuszczka </t>
  </si>
  <si>
    <t xml:space="preserve">Ser biały półtłusty  bez laktozy , mleko pasteryzowan , podpuszczka </t>
  </si>
  <si>
    <t>Masło bez laktozy, zawartość tłuszczu min. 82% ,</t>
  </si>
  <si>
    <t>Rogalik drożdżowy nadziewany kremem czekoladowym</t>
  </si>
  <si>
    <t xml:space="preserve">Mąka migdałowa </t>
  </si>
  <si>
    <t xml:space="preserve">Prażona cebula </t>
  </si>
  <si>
    <t xml:space="preserve">Malina mrożona </t>
  </si>
  <si>
    <t xml:space="preserve">Sos czosnkowy </t>
  </si>
  <si>
    <t>Sos hamburgerowy</t>
  </si>
  <si>
    <r>
      <t>Mleko smakowe UHT (</t>
    </r>
    <r>
      <rPr>
        <sz val="10"/>
        <color theme="1"/>
        <rFont val="Calibri"/>
        <family val="2"/>
        <charset val="238"/>
        <scheme val="minor"/>
      </rPr>
      <t xml:space="preserve">waniliowe, czekladowe, truskawkowe) naturalne aromaty, mleko krowie pasteryzowane </t>
    </r>
  </si>
  <si>
    <t xml:space="preserve">Syrop glukozowy </t>
  </si>
  <si>
    <t>Mąka ryżowa</t>
  </si>
  <si>
    <t xml:space="preserve">Skrobia kukurydziana </t>
  </si>
  <si>
    <t xml:space="preserve">op. </t>
  </si>
  <si>
    <t>Sos 1000 wysp</t>
  </si>
  <si>
    <t xml:space="preserve">Pulpa mango </t>
  </si>
  <si>
    <t xml:space="preserve">Mleko kokosowe </t>
  </si>
  <si>
    <t xml:space="preserve">Granat, świeży </t>
  </si>
  <si>
    <t>Mięta świeża - doniczka</t>
  </si>
  <si>
    <t xml:space="preserve">Kolendra świeża - doniczka </t>
  </si>
  <si>
    <t xml:space="preserve">Jeżyny świeże </t>
  </si>
  <si>
    <t xml:space="preserve">Borówki świeże </t>
  </si>
  <si>
    <t xml:space="preserve">Awokado - świeże </t>
  </si>
  <si>
    <t xml:space="preserve">Królik ,tuszka, barwa naturalna, bez przebarwień i uszkodzeń mechanicznych </t>
  </si>
  <si>
    <t xml:space="preserve">Przypawa do zupy w płynie, bez dodatku glutaminianiu sodu </t>
  </si>
  <si>
    <t xml:space="preserve">Skrzydełka z kurczaka </t>
  </si>
  <si>
    <t>Makaron orzo, mąka z pszenicy durum</t>
  </si>
  <si>
    <t xml:space="preserve">Jaja przepiórcze </t>
  </si>
  <si>
    <t xml:space="preserve">Pistacja suszona </t>
  </si>
  <si>
    <t xml:space="preserve">Płatki migdałów </t>
  </si>
  <si>
    <t xml:space="preserve">Migdał - cały, suszony </t>
  </si>
  <si>
    <t xml:space="preserve">Pstrąg - tuszka, świeży </t>
  </si>
  <si>
    <t xml:space="preserve">Udziec - szynka z cielęciny </t>
  </si>
  <si>
    <t>Serca wieprzowe</t>
  </si>
  <si>
    <t xml:space="preserve">Płuca wieprzowe </t>
  </si>
  <si>
    <t xml:space="preserve">Nogi wieprzowe </t>
  </si>
  <si>
    <t xml:space="preserve">Ozory wieprzowe </t>
  </si>
  <si>
    <t xml:space="preserve">Nerki wieprzowe </t>
  </si>
  <si>
    <t xml:space="preserve">Głowa wieprzowa </t>
  </si>
  <si>
    <t xml:space="preserve">Ogon wieprzowy </t>
  </si>
  <si>
    <t>Przepiórka - tuszka</t>
  </si>
  <si>
    <t xml:space="preserve">Ostrygi </t>
  </si>
  <si>
    <t xml:space="preserve">Kmin rzymski </t>
  </si>
  <si>
    <t xml:space="preserve">Mix do śmietany </t>
  </si>
  <si>
    <t xml:space="preserve">Podgardle </t>
  </si>
  <si>
    <t>565 g</t>
  </si>
  <si>
    <t>190 g</t>
  </si>
  <si>
    <t xml:space="preserve">Kotlety hamburgerowe wieprzowe </t>
  </si>
  <si>
    <t xml:space="preserve">Homar mrożony </t>
  </si>
  <si>
    <t>160 g</t>
  </si>
  <si>
    <t>8 g</t>
  </si>
  <si>
    <t>Bułka do hot doga 80g</t>
  </si>
  <si>
    <t xml:space="preserve">Makaron Tortellini - smak szynka </t>
  </si>
  <si>
    <t>blok 1 kg</t>
  </si>
  <si>
    <t>LP</t>
  </si>
  <si>
    <t>wiaderko 1 kg</t>
  </si>
  <si>
    <t>puszka 250 ml</t>
  </si>
  <si>
    <t>200 ml</t>
  </si>
  <si>
    <t xml:space="preserve"> 150 g</t>
  </si>
  <si>
    <t xml:space="preserve"> 200g</t>
  </si>
  <si>
    <t xml:space="preserve"> 350 g</t>
  </si>
  <si>
    <t>kostka 200 g</t>
  </si>
  <si>
    <t>kostka 200g</t>
  </si>
  <si>
    <t>130 g</t>
  </si>
  <si>
    <t>kostka 270 g</t>
  </si>
  <si>
    <r>
      <t>Ser topiony tost w plastrach (</t>
    </r>
    <r>
      <rPr>
        <sz val="10"/>
        <color theme="1"/>
        <rFont val="Calibri"/>
        <family val="2"/>
        <charset val="238"/>
        <scheme val="minor"/>
      </rPr>
      <t>naturalne składniki, bez konserwantów)</t>
    </r>
  </si>
  <si>
    <t xml:space="preserve">Mleko bez laktozy 2% , mleko krowie pasteryzowane, UHT </t>
  </si>
  <si>
    <r>
      <t xml:space="preserve">Olej słonecznikowy- </t>
    </r>
    <r>
      <rPr>
        <sz val="10"/>
        <color theme="1"/>
        <rFont val="Calibri"/>
        <family val="2"/>
        <charset val="238"/>
        <scheme val="minor"/>
      </rPr>
      <t xml:space="preserve">tłoczony na zimno bez sztucznych  dodatków i konserwantów </t>
    </r>
  </si>
  <si>
    <t>Serek wiejski z owocami np. truskawka(twaróg ziarnisty, śmietanka pasteryzowana, sól)</t>
  </si>
  <si>
    <t>900 g</t>
  </si>
  <si>
    <t>Herbata ekspresowa czarna 100 sztuk</t>
  </si>
  <si>
    <t>25 szt.</t>
  </si>
  <si>
    <t>20 szt.</t>
  </si>
  <si>
    <t>360 g</t>
  </si>
  <si>
    <t>10 szt.</t>
  </si>
  <si>
    <t>Nori do sushi 10 sztuk</t>
  </si>
  <si>
    <t>43 g</t>
  </si>
  <si>
    <t>Tortilla wraps pszenna /wieloziarnista 20 cm 5 porcji</t>
  </si>
  <si>
    <t xml:space="preserve">Barszcz czerwony koncentrat (sok z buraków ćwikłowych z zagęszczonego soku (58%) </t>
  </si>
  <si>
    <t>Chrzan tarty (produkt spożywczy otrzymany ze świeżych, pozbawionych skórki tartych korzeni chrzanu, kwasku cytrynowego z dodatkiem soli i cukru, zawartość soli kuchennej nie więcej niż 2 %, barwa biała lub biało kremowa)</t>
  </si>
  <si>
    <t>Czekolada mleczna z orzechami  (czekolada mleczna 50%: cukier, tłuszcz kakaowy, mleko pełne w proszku, miazga kakaowa, serwatka w proszku z mleka)</t>
  </si>
  <si>
    <t>7 g</t>
  </si>
  <si>
    <t>Galaretka owocowa  różne smaki na 0,5 l wody</t>
  </si>
  <si>
    <t>Kawa zbożowa (jęczmień, żyto, cykoria, burak cukrowy, prażone zboża - 72%)</t>
  </si>
  <si>
    <r>
      <t xml:space="preserve">Ketchup łagodny </t>
    </r>
    <r>
      <rPr>
        <sz val="10"/>
        <color theme="1"/>
        <rFont val="Calibri"/>
        <family val="2"/>
        <charset val="238"/>
        <scheme val="minor"/>
      </rPr>
      <t>(pomidory min. 220 g w 100 g ketchupu)</t>
    </r>
  </si>
  <si>
    <r>
      <t>Ketchup pikantny (</t>
    </r>
    <r>
      <rPr>
        <sz val="10"/>
        <color theme="1"/>
        <rFont val="Calibri"/>
        <family val="2"/>
        <charset val="238"/>
        <scheme val="minor"/>
      </rPr>
      <t>pomidory  min.220 g w 100 g ketchupu)</t>
    </r>
  </si>
  <si>
    <t>Kisiel różne smaki na 0,5 l wody bez dodatku cukru</t>
  </si>
  <si>
    <t>Krem czekoladowo- orzechowy 250 g, bez konserwantów</t>
  </si>
  <si>
    <t>Żołądek wołowy świeży w kawałku</t>
  </si>
  <si>
    <t>Makrela w sosie pomidorowym 140 g - 150 gr</t>
  </si>
  <si>
    <t>Paprykarz  140 gr - 150 gr</t>
  </si>
  <si>
    <t>Tuńczyk kawałki w oleju 150 -160 gr</t>
  </si>
  <si>
    <t>Tuńczyk kawałki w sosie własnym  150-160 gr</t>
  </si>
  <si>
    <t>13 g</t>
  </si>
  <si>
    <t>530 g</t>
  </si>
  <si>
    <t>300 ml</t>
  </si>
  <si>
    <t>Napój gazowany o charakterystycznym smaku "cola", posiadający cukry w wersji klasycznej lub substytuty słodzące</t>
  </si>
  <si>
    <t xml:space="preserve">Olej lniany - tłoczony na zimno, bez sztucznych dodatków i konserwantów </t>
  </si>
  <si>
    <t>Oliwa z oliwek Extra Virgin, płyn klarowny, przejrzysty, bez osadu, barwa jasnozielonkawa, smak i zapach charakterystyczny, bez zapachów i posmaków obcych</t>
  </si>
  <si>
    <t>135 - 140 g</t>
  </si>
  <si>
    <t>140 -150 g</t>
  </si>
  <si>
    <t>Cebula żółta gat.1, świeże, zdrowe, czyste, suche, nienadmarznięte, bez śladów uszkodzeń mechanicznych</t>
  </si>
  <si>
    <t xml:space="preserve">Pomidory koktajlowe </t>
  </si>
  <si>
    <t>Ziemniaki młode sezon od (VII-VIII)</t>
  </si>
  <si>
    <t>Malina świeża soczysta, zdrowa, czysta, o dobrym smaku, nienadmarznięta,  bez śladów uszkodzeń mechanicznych, sezon VII-IX</t>
  </si>
  <si>
    <t xml:space="preserve">Krewetki koktajlowe gotowane,obrane,glazurowane. Produkt głęboko mrożony 225g </t>
  </si>
  <si>
    <t>op. 5 szt.</t>
  </si>
  <si>
    <t>100 szt.</t>
  </si>
  <si>
    <t>Dżem owocowy niskosłodzony, zawartość owoców conajmniej 95%</t>
  </si>
  <si>
    <t>70 - 75 g</t>
  </si>
  <si>
    <t>35 - 40 g</t>
  </si>
  <si>
    <r>
      <t xml:space="preserve">Majonez </t>
    </r>
    <r>
      <rPr>
        <sz val="11"/>
        <color theme="1"/>
        <rFont val="Calibri"/>
        <family val="2"/>
        <charset val="238"/>
        <scheme val="minor"/>
      </rPr>
      <t xml:space="preserve"> (skład: olej rzepakowy min. 75</t>
    </r>
    <r>
      <rPr>
        <b/>
        <sz val="11"/>
        <color theme="1"/>
        <rFont val="Calibri"/>
        <family val="2"/>
        <charset val="238"/>
        <scheme val="minor"/>
      </rPr>
      <t xml:space="preserve"> %</t>
    </r>
    <r>
      <rPr>
        <sz val="11"/>
        <color theme="1"/>
        <rFont val="Calibri"/>
        <family val="2"/>
        <charset val="238"/>
        <scheme val="minor"/>
      </rPr>
      <t>, żółtko jaja, ocet, musztarda (woda, gorczyca, ocet, sól, cukier, przyprawy, aromat), cukier, sól, przyprawy, zawartość białka w 100 ml - 0,2 g</t>
    </r>
  </si>
  <si>
    <t>Sos sałatkowy w proszku</t>
  </si>
  <si>
    <t>Baton czekoladowy, karmelowy w czekoladzie mlecznej lub z orzechami</t>
  </si>
  <si>
    <t xml:space="preserve"> 9 ml</t>
  </si>
  <si>
    <t>Wiórki kokosowe</t>
  </si>
  <si>
    <r>
      <t>Kaczka cała</t>
    </r>
    <r>
      <rPr>
        <sz val="9"/>
        <color theme="1"/>
        <rFont val="Calibri"/>
        <family val="2"/>
        <charset val="238"/>
        <scheme val="minor"/>
      </rPr>
      <t xml:space="preserve"> - barwa naturalna, jasnoróżowa, skóra bez przebarwień i uszkodzeń mechanicznych oraz resztek upierzenia zapach naturalny, charakterystyczny dla mięsa z kaczki , powierzchnia czysta</t>
    </r>
  </si>
  <si>
    <t>Salami wieprzowa kawałki pochodzące z chudych części szynki, biodrówek i części krzyżowej.</t>
  </si>
  <si>
    <t xml:space="preserve">Porzeczka czerwona, świeża </t>
  </si>
  <si>
    <t>Szczypior świeży, bez śladów uszkodzeń mechanicznych, pęczek</t>
  </si>
  <si>
    <t>Rabarbar świeży</t>
  </si>
  <si>
    <t xml:space="preserve">Truskawka świeża, gat. 1,  soczysta, zdrowa, czysta, o dobrym smaku, nienadmarznięta,  bez śladów uszkodzeń mechanicznych, sezon </t>
  </si>
  <si>
    <t>Koperek świeży pęczek</t>
  </si>
  <si>
    <t xml:space="preserve">Fasola sucha duża </t>
  </si>
  <si>
    <t>Bagietka 200 g</t>
  </si>
  <si>
    <t>Bułka ciabatta 80 g</t>
  </si>
  <si>
    <t>Bułka tarta 500 g</t>
  </si>
  <si>
    <r>
      <t xml:space="preserve">Bułka zwykła 50g </t>
    </r>
    <r>
      <rPr>
        <sz val="9"/>
        <color theme="1"/>
        <rFont val="Calibri"/>
        <family val="2"/>
        <charset val="238"/>
        <scheme val="minor"/>
      </rPr>
      <t>o zawartości sodu lub soli nie więcej niż 0,12g/100g produktu tłuszczu nie więcej niż 10g/100g produktu</t>
    </r>
  </si>
  <si>
    <r>
      <t xml:space="preserve">Chleb razowy  400 - 500 g </t>
    </r>
    <r>
      <rPr>
        <sz val="9"/>
        <color theme="1"/>
        <rFont val="Calibri"/>
        <family val="2"/>
        <charset val="238"/>
        <scheme val="minor"/>
      </rPr>
      <t>o zawartości sodu lub soli nie więcej niż 0,12g/100g produktu tłuszczu nie więcej niż 10g/100g produktu</t>
    </r>
  </si>
  <si>
    <t>Keks</t>
  </si>
  <si>
    <t>Makowiec</t>
  </si>
  <si>
    <t>Paluch pszenny 80 g</t>
  </si>
  <si>
    <t>Pączek z nadzieniem 60 g</t>
  </si>
  <si>
    <t>Drożdżówka z budyniem 80 g</t>
  </si>
  <si>
    <t>Cynamonka 70 g</t>
  </si>
  <si>
    <t>Drożdżówka jagodzianka 80 g</t>
  </si>
  <si>
    <t>Drożdżówka z jabłkiem  80 g</t>
  </si>
  <si>
    <t>Grahamka 50 - 80 g</t>
  </si>
  <si>
    <r>
      <t>Chleb żytni krojony 400 - 500 g</t>
    </r>
    <r>
      <rPr>
        <sz val="9"/>
        <color theme="1"/>
        <rFont val="Calibri"/>
        <family val="2"/>
        <charset val="238"/>
        <scheme val="minor"/>
      </rPr>
      <t xml:space="preserve">                             o zawartości sodu lub soli nie więcej niż 0,12g/100g produktu tłuszczu nie więcej niż 10g/100g produktu</t>
    </r>
  </si>
  <si>
    <t>Pizzerka 100 g</t>
  </si>
  <si>
    <t xml:space="preserve">Zapiekanka ziołowa 100 g </t>
  </si>
  <si>
    <t>Świderek 60 g</t>
  </si>
  <si>
    <t xml:space="preserve">Pieczywo tostowe 500 g </t>
  </si>
  <si>
    <r>
      <t xml:space="preserve">Chleb mieszany pytlowy  400 - 500 g   
</t>
    </r>
    <r>
      <rPr>
        <sz val="9"/>
        <color theme="1"/>
        <rFont val="Calibri"/>
        <family val="2"/>
        <charset val="238"/>
        <scheme val="minor"/>
      </rPr>
      <t>o zawartości sodu lub soli nie więcej niż 0,12g/100g produktu tłuszczu nie więcej niż 10g/100g produktu</t>
    </r>
  </si>
  <si>
    <r>
      <t xml:space="preserve">chleb razowy z ziarnami 400 - 500 g 
</t>
    </r>
    <r>
      <rPr>
        <sz val="9"/>
        <color theme="1"/>
        <rFont val="Calibri"/>
        <family val="2"/>
        <charset val="238"/>
        <scheme val="minor"/>
      </rPr>
      <t>o zawartości sodu lub soli nie więcej niż 0,12g/100g produktu tłuszczu nie więcej niż 10g/100g produktu</t>
    </r>
  </si>
  <si>
    <r>
      <t xml:space="preserve">Chleb z pestkami dyni   400 -500 gr 
</t>
    </r>
    <r>
      <rPr>
        <sz val="9"/>
        <color theme="1"/>
        <rFont val="Calibri"/>
        <family val="2"/>
        <charset val="238"/>
        <scheme val="minor"/>
      </rPr>
      <t>o zawartości sodu lub soli nie więcej niż 0,12g/100g produktu tłuszczu nie więcej niż 10g/100g produktu</t>
    </r>
  </si>
  <si>
    <t>Pietruszka natka  pęczek</t>
  </si>
  <si>
    <t>Cena                netto</t>
  </si>
  <si>
    <t>Szpinak świeży (opakowanie 150 g)</t>
  </si>
  <si>
    <t xml:space="preserve">Polędwiczki wieprzowe </t>
  </si>
  <si>
    <t xml:space="preserve">Boczniak, świeży </t>
  </si>
  <si>
    <t xml:space="preserve">Sos tatarski </t>
  </si>
  <si>
    <t xml:space="preserve">Rukola  - paczkowana, świeża </t>
  </si>
  <si>
    <t>Zestaw do kiszenia ogórków</t>
  </si>
  <si>
    <t xml:space="preserve">Syrop malinowy </t>
  </si>
  <si>
    <t>420 ml</t>
  </si>
  <si>
    <t>250ml</t>
  </si>
  <si>
    <t xml:space="preserve">Syrop klonowy </t>
  </si>
  <si>
    <t>Laska cynamonu</t>
  </si>
  <si>
    <t xml:space="preserve">Laska wanilii </t>
  </si>
  <si>
    <t xml:space="preserve">Posypka cukrowa dekoracyjna - kolorowa </t>
  </si>
  <si>
    <t>72-85g</t>
  </si>
  <si>
    <t xml:space="preserve">szt </t>
  </si>
  <si>
    <t>Papryka czerwona, żółta, zielona sezon (XI-V) gat.1, zdrowa, czysta, świeża, nienadmarznięta, bez śladów uszkodzeń mechanicznych</t>
  </si>
  <si>
    <t>Papryka czerwona, żółta, zielona, (VI-X) gat.1, świeża, zdrowa, czysta, sucha, o dobrym smaku, nienadmarznięta, bez śladów uszkodzeń mechanicznych</t>
  </si>
  <si>
    <t>Pomidory (VI-X) gat.1, zdrowe, czyste, świeże, nienadmarznięte, bez śladów uszkodzeń mechanicznych</t>
  </si>
  <si>
    <t>Pomidory (XI-V) gat.1, zdrowe, czyste, świeże, nienadmarznięte, bez śladów uszkodzeń mechanicznych</t>
  </si>
  <si>
    <t xml:space="preserve">Cukier trzcinowy </t>
  </si>
  <si>
    <t>Ryż czarny</t>
  </si>
  <si>
    <t>Kapary</t>
  </si>
  <si>
    <t>Bazylia świeża doniczka, gat. 1</t>
  </si>
  <si>
    <t>330 ml</t>
  </si>
  <si>
    <t>op</t>
  </si>
  <si>
    <t xml:space="preserve">Siemię lniane </t>
  </si>
  <si>
    <t>400g</t>
  </si>
  <si>
    <t>100g</t>
  </si>
  <si>
    <t>szt</t>
  </si>
  <si>
    <t>6g</t>
  </si>
  <si>
    <t>180g</t>
  </si>
  <si>
    <t>1kg</t>
  </si>
  <si>
    <t xml:space="preserve">Chleb bezglutenowy 250g </t>
  </si>
  <si>
    <t>Winogrona jasne, bezpestkowe,  gat. 1, świeże, soczyste, zdrowe, czyste, o dobrym smaku, nienadmarznięte,  bez śladów uszkodzeń mechanicznych</t>
  </si>
  <si>
    <t>900ml/750g</t>
  </si>
  <si>
    <t xml:space="preserve">Passata pomidorowa 100% (bez soli i konserwantów) </t>
  </si>
  <si>
    <t>700g</t>
  </si>
  <si>
    <t>Sałata krucha mix, świeża np. roszponka, radicchio, endywia, rukola, lodowa, Endywia kędzierzawa, lollo rosso 150g</t>
  </si>
  <si>
    <t xml:space="preserve">Sól spożywcza ważona niejodowana </t>
  </si>
  <si>
    <t xml:space="preserve">Załącznik nr 3.1 do SWZ - Formularz cenowy Nabiał i tłuszcze </t>
  </si>
  <si>
    <t xml:space="preserve">Załącznik nr 3.2  do SWZ - Formularz cenowy Produkty suche </t>
  </si>
  <si>
    <t>Załącznik nr 3.3 - Formularz cenowy Mięso surowe</t>
  </si>
  <si>
    <t>Załącznik nr 3.4 do SWZ - Formularz cenowy Wędliny</t>
  </si>
  <si>
    <t>Załącznik nr 3.5 do SWZ -Warzywa i owoce</t>
  </si>
  <si>
    <t>Zał. 3.6 do SWZ -  Pieczywo, wyroby piekarskie i ciastkarskie</t>
  </si>
  <si>
    <t xml:space="preserve">Załącznik nr 3.7 do SWZ -  Formularz cenowy Mrożonki </t>
  </si>
  <si>
    <t>Załącznik nr 3.8 do SWZ - Formularz cenowy Ryby przetworzone i konserwowe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</si>
</sst>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theme="1"/>
      <name val="Tahoma"/>
      <family val="2"/>
      <charset val="238"/>
    </font>
    <font>
      <sz val="12"/>
      <name val="Tahoma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9" fontId="1" fillId="0" borderId="1" xfId="0" applyNumberFormat="1" applyFont="1" applyBorder="1" applyAlignment="1">
      <alignment horizontal="center" vertical="center"/>
    </xf>
    <xf numFmtId="44" fontId="0" fillId="0" borderId="0" xfId="0" applyNumberFormat="1"/>
    <xf numFmtId="44" fontId="4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44" fontId="0" fillId="0" borderId="0" xfId="0" applyNumberFormat="1" applyFont="1" applyBorder="1" applyAlignment="1">
      <alignment vertical="center"/>
    </xf>
    <xf numFmtId="3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44" fontId="0" fillId="0" borderId="0" xfId="0" applyNumberFormat="1" applyFont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0" xfId="0" applyNumberFormat="1"/>
    <xf numFmtId="44" fontId="4" fillId="0" borderId="0" xfId="0" applyNumberFormat="1" applyFont="1" applyAlignment="1">
      <alignment vertical="center"/>
    </xf>
    <xf numFmtId="44" fontId="0" fillId="0" borderId="0" xfId="0" applyNumberFormat="1" applyFont="1" applyBorder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44" fontId="0" fillId="0" borderId="0" xfId="0" applyNumberFormat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vertical="center"/>
    </xf>
    <xf numFmtId="44" fontId="0" fillId="0" borderId="3" xfId="0" applyNumberFormat="1" applyBorder="1" applyAlignment="1">
      <alignment horizontal="center" vertical="center"/>
    </xf>
    <xf numFmtId="9" fontId="0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4" fontId="2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9" fontId="8" fillId="0" borderId="1" xfId="1" applyFont="1" applyBorder="1" applyAlignment="1">
      <alignment vertical="center"/>
    </xf>
    <xf numFmtId="164" fontId="0" fillId="0" borderId="0" xfId="0" applyNumberForma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vertical="center"/>
    </xf>
    <xf numFmtId="9" fontId="8" fillId="0" borderId="3" xfId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44" fontId="4" fillId="0" borderId="1" xfId="0" applyNumberFormat="1" applyFont="1" applyBorder="1" applyAlignment="1">
      <alignment vertical="center"/>
    </xf>
    <xf numFmtId="44" fontId="0" fillId="0" borderId="1" xfId="0" applyNumberFormat="1" applyFont="1" applyBorder="1" applyAlignment="1">
      <alignment horizontal="center" vertical="center" wrapText="1"/>
    </xf>
    <xf numFmtId="9" fontId="0" fillId="0" borderId="1" xfId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ont="1"/>
    <xf numFmtId="44" fontId="0" fillId="0" borderId="0" xfId="0" applyNumberFormat="1" applyFont="1"/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0" fillId="0" borderId="1" xfId="1" applyNumberFormat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9" fontId="0" fillId="0" borderId="1" xfId="1" applyFont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9" fontId="11" fillId="0" borderId="1" xfId="1" applyFont="1" applyBorder="1" applyAlignment="1">
      <alignment vertical="center"/>
    </xf>
    <xf numFmtId="44" fontId="0" fillId="0" borderId="1" xfId="0" applyNumberFormat="1" applyFont="1" applyBorder="1" applyAlignment="1">
      <alignment vertical="center"/>
    </xf>
    <xf numFmtId="0" fontId="0" fillId="0" borderId="1" xfId="0" applyBorder="1"/>
    <xf numFmtId="44" fontId="6" fillId="0" borderId="6" xfId="0" applyNumberFormat="1" applyFont="1" applyBorder="1" applyAlignment="1">
      <alignment horizontal="center" vertical="center"/>
    </xf>
    <xf numFmtId="44" fontId="0" fillId="0" borderId="0" xfId="0" applyNumberFormat="1" applyAlignment="1">
      <alignment vertical="center" wrapText="1"/>
    </xf>
    <xf numFmtId="44" fontId="0" fillId="0" borderId="0" xfId="0" applyNumberFormat="1" applyAlignment="1">
      <alignment wrapText="1"/>
    </xf>
    <xf numFmtId="9" fontId="6" fillId="0" borderId="1" xfId="0" applyNumberFormat="1" applyFont="1" applyBorder="1" applyAlignment="1">
      <alignment horizontal="right" vertical="center"/>
    </xf>
    <xf numFmtId="9" fontId="6" fillId="0" borderId="1" xfId="0" applyNumberFormat="1" applyFont="1" applyBorder="1" applyAlignment="1">
      <alignment vertical="center"/>
    </xf>
    <xf numFmtId="0" fontId="6" fillId="0" borderId="2" xfId="0" applyFont="1" applyBorder="1" applyAlignment="1"/>
    <xf numFmtId="0" fontId="2" fillId="0" borderId="2" xfId="0" applyFont="1" applyBorder="1" applyAlignment="1"/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8" fontId="1" fillId="0" borderId="1" xfId="0" applyNumberFormat="1" applyFont="1" applyBorder="1" applyAlignment="1">
      <alignment horizontal="right" vertical="center"/>
    </xf>
    <xf numFmtId="44" fontId="1" fillId="0" borderId="4" xfId="0" applyNumberFormat="1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4" fillId="0" borderId="0" xfId="0" applyNumberFormat="1" applyFont="1" applyBorder="1" applyAlignment="1">
      <alignment vertical="center"/>
    </xf>
    <xf numFmtId="44" fontId="6" fillId="0" borderId="9" xfId="0" applyNumberFormat="1" applyFont="1" applyBorder="1" applyAlignment="1">
      <alignment vertical="center"/>
    </xf>
    <xf numFmtId="44" fontId="6" fillId="0" borderId="0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vertical="center"/>
    </xf>
    <xf numFmtId="44" fontId="0" fillId="0" borderId="3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/>
    </xf>
    <xf numFmtId="44" fontId="11" fillId="0" borderId="1" xfId="0" applyNumberFormat="1" applyFont="1" applyBorder="1" applyAlignment="1">
      <alignment horizontal="center" vertical="center"/>
    </xf>
    <xf numFmtId="44" fontId="11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9" fontId="0" fillId="0" borderId="1" xfId="0" applyNumberForma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6" fontId="0" fillId="0" borderId="1" xfId="0" applyNumberFormat="1" applyFont="1" applyBorder="1" applyAlignment="1">
      <alignment vertical="center"/>
    </xf>
    <xf numFmtId="44" fontId="8" fillId="0" borderId="3" xfId="1" applyNumberFormat="1" applyFont="1" applyBorder="1" applyAlignment="1">
      <alignment vertical="center"/>
    </xf>
    <xf numFmtId="44" fontId="0" fillId="0" borderId="3" xfId="0" applyNumberFormat="1" applyBorder="1" applyAlignment="1">
      <alignment vertical="center"/>
    </xf>
    <xf numFmtId="44" fontId="6" fillId="0" borderId="18" xfId="0" applyNumberFormat="1" applyFont="1" applyBorder="1" applyAlignment="1">
      <alignment horizontal="center" vertical="center"/>
    </xf>
    <xf numFmtId="44" fontId="6" fillId="0" borderId="20" xfId="0" applyNumberFormat="1" applyFont="1" applyBorder="1" applyAlignment="1">
      <alignment vertical="center"/>
    </xf>
    <xf numFmtId="44" fontId="4" fillId="0" borderId="21" xfId="0" applyNumberFormat="1" applyFont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 wrapText="1"/>
    </xf>
    <xf numFmtId="8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8" fontId="1" fillId="0" borderId="1" xfId="0" applyNumberFormat="1" applyFont="1" applyBorder="1" applyAlignment="1">
      <alignment vertical="center" wrapText="1"/>
    </xf>
    <xf numFmtId="44" fontId="1" fillId="0" borderId="1" xfId="0" applyNumberFormat="1" applyFont="1" applyBorder="1" applyAlignment="1">
      <alignment vertical="center" wrapText="1"/>
    </xf>
    <xf numFmtId="6" fontId="1" fillId="0" borderId="1" xfId="0" applyNumberFormat="1" applyFont="1" applyBorder="1" applyAlignment="1">
      <alignment vertical="center" wrapText="1"/>
    </xf>
    <xf numFmtId="0" fontId="0" fillId="0" borderId="4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44" fontId="1" fillId="0" borderId="4" xfId="0" applyNumberFormat="1" applyFont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8" fontId="1" fillId="0" borderId="4" xfId="0" applyNumberFormat="1" applyFont="1" applyBorder="1" applyAlignment="1">
      <alignment vertical="center"/>
    </xf>
    <xf numFmtId="4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4" fontId="0" fillId="0" borderId="0" xfId="0" applyNumberFormat="1" applyBorder="1" applyAlignment="1">
      <alignment vertical="center"/>
    </xf>
    <xf numFmtId="44" fontId="1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9" fontId="5" fillId="0" borderId="1" xfId="1" applyFont="1" applyBorder="1" applyAlignment="1">
      <alignment vertical="center"/>
    </xf>
    <xf numFmtId="44" fontId="5" fillId="0" borderId="1" xfId="0" applyNumberFormat="1" applyFont="1" applyBorder="1" applyAlignment="1">
      <alignment horizontal="right" vertical="center"/>
    </xf>
    <xf numFmtId="44" fontId="5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64" fontId="5" fillId="0" borderId="4" xfId="0" applyNumberFormat="1" applyFont="1" applyBorder="1" applyAlignment="1">
      <alignment vertical="center"/>
    </xf>
    <xf numFmtId="44" fontId="5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4" fontId="2" fillId="0" borderId="15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4" fontId="5" fillId="0" borderId="1" xfId="0" applyNumberFormat="1" applyFont="1" applyFill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5" fillId="0" borderId="1" xfId="1" applyNumberFormat="1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44" fontId="5" fillId="0" borderId="5" xfId="0" applyNumberFormat="1" applyFont="1" applyBorder="1" applyAlignment="1">
      <alignment vertical="center"/>
    </xf>
    <xf numFmtId="9" fontId="5" fillId="0" borderId="3" xfId="1" applyFont="1" applyBorder="1" applyAlignment="1">
      <alignment vertical="center"/>
    </xf>
    <xf numFmtId="44" fontId="5" fillId="0" borderId="3" xfId="0" applyNumberFormat="1" applyFont="1" applyBorder="1" applyAlignment="1">
      <alignment vertical="center"/>
    </xf>
    <xf numFmtId="44" fontId="5" fillId="0" borderId="3" xfId="1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4" fontId="2" fillId="0" borderId="1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8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4" fontId="16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6" fontId="0" fillId="0" borderId="1" xfId="0" applyNumberFormat="1" applyFont="1" applyBorder="1" applyAlignment="1">
      <alignment horizontal="right" vertical="center"/>
    </xf>
    <xf numFmtId="9" fontId="0" fillId="2" borderId="1" xfId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4" fontId="6" fillId="0" borderId="4" xfId="0" applyNumberFormat="1" applyFont="1" applyBorder="1" applyAlignment="1">
      <alignment horizontal="center" vertical="center"/>
    </xf>
    <xf numFmtId="44" fontId="6" fillId="0" borderId="7" xfId="0" applyNumberFormat="1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16" xfId="0" applyNumberFormat="1" applyFont="1" applyBorder="1" applyAlignment="1">
      <alignment horizontal="center" vertical="center"/>
    </xf>
    <xf numFmtId="44" fontId="6" fillId="0" borderId="17" xfId="0" applyNumberFormat="1" applyFont="1" applyBorder="1" applyAlignment="1">
      <alignment horizontal="center" vertical="center"/>
    </xf>
    <xf numFmtId="44" fontId="6" fillId="0" borderId="1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44" fontId="6" fillId="0" borderId="11" xfId="0" applyNumberFormat="1" applyFont="1" applyBorder="1" applyAlignment="1">
      <alignment horizontal="center" vertical="center"/>
    </xf>
    <xf numFmtId="44" fontId="6" fillId="0" borderId="1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5"/>
  <sheetViews>
    <sheetView tabSelected="1" view="pageBreakPreview" zoomScale="115" zoomScaleNormal="115" zoomScaleSheetLayoutView="115" workbookViewId="0">
      <selection activeCell="F5" sqref="F5"/>
    </sheetView>
  </sheetViews>
  <sheetFormatPr defaultRowHeight="15" x14ac:dyDescent="0.25"/>
  <cols>
    <col min="1" max="1" width="5.5703125" style="139" bestFit="1" customWidth="1"/>
    <col min="2" max="2" width="38" style="126" customWidth="1"/>
    <col min="5" max="5" width="17.42578125" bestFit="1" customWidth="1"/>
    <col min="6" max="6" width="16.7109375" customWidth="1"/>
    <col min="7" max="7" width="10.28515625" customWidth="1"/>
    <col min="8" max="8" width="13.7109375" customWidth="1"/>
    <col min="9" max="9" width="14.42578125" customWidth="1"/>
    <col min="10" max="10" width="14.7109375" customWidth="1"/>
    <col min="11" max="11" width="10.28515625" style="15" bestFit="1" customWidth="1"/>
    <col min="12" max="13" width="9.85546875" bestFit="1" customWidth="1"/>
  </cols>
  <sheetData>
    <row r="1" spans="1:11" ht="30" customHeight="1" x14ac:dyDescent="0.25">
      <c r="A1" s="222" t="s">
        <v>552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1" ht="18.75" x14ac:dyDescent="0.3">
      <c r="A2" s="137"/>
      <c r="B2" s="121"/>
      <c r="C2" s="86"/>
      <c r="D2" s="86"/>
      <c r="E2" s="86"/>
      <c r="F2" s="11"/>
    </row>
    <row r="3" spans="1:11" ht="63.75" x14ac:dyDescent="0.25">
      <c r="A3" s="6" t="s">
        <v>419</v>
      </c>
      <c r="B3" s="122" t="s">
        <v>127</v>
      </c>
      <c r="C3" s="6" t="s">
        <v>3</v>
      </c>
      <c r="D3" s="6" t="s">
        <v>2</v>
      </c>
      <c r="E3" s="62" t="s">
        <v>126</v>
      </c>
      <c r="F3" s="7" t="s">
        <v>40</v>
      </c>
      <c r="G3" s="119" t="s">
        <v>43</v>
      </c>
      <c r="H3" s="7" t="s">
        <v>6</v>
      </c>
      <c r="I3" s="7" t="s">
        <v>125</v>
      </c>
      <c r="J3" s="7" t="s">
        <v>124</v>
      </c>
    </row>
    <row r="4" spans="1:11" s="60" customFormat="1" ht="21" customHeight="1" x14ac:dyDescent="0.25">
      <c r="A4" s="4">
        <v>1</v>
      </c>
      <c r="B4" s="123" t="s">
        <v>123</v>
      </c>
      <c r="C4" s="4">
        <v>17</v>
      </c>
      <c r="D4" s="54" t="s">
        <v>47</v>
      </c>
      <c r="E4" s="57" t="s">
        <v>122</v>
      </c>
      <c r="F4" s="79"/>
      <c r="G4" s="49"/>
      <c r="H4" s="48">
        <f>ROUND(F4*(1+G4),2)</f>
        <v>0</v>
      </c>
      <c r="I4" s="48">
        <f>ROUND(C4*F4,2)</f>
        <v>0</v>
      </c>
      <c r="J4" s="48">
        <f>ROUND(I4*(1+G4),2)</f>
        <v>0</v>
      </c>
      <c r="K4" s="61"/>
    </row>
    <row r="5" spans="1:11" s="12" customFormat="1" ht="46.5" customHeight="1" x14ac:dyDescent="0.25">
      <c r="A5" s="4">
        <v>2</v>
      </c>
      <c r="B5" s="124" t="s">
        <v>364</v>
      </c>
      <c r="C5" s="51">
        <v>11</v>
      </c>
      <c r="D5" s="52" t="s">
        <v>47</v>
      </c>
      <c r="E5" s="50" t="s">
        <v>160</v>
      </c>
      <c r="F5" s="79"/>
      <c r="G5" s="49"/>
      <c r="H5" s="48">
        <f t="shared" ref="H5:H47" si="0">ROUND(F5*(1+G5),2)</f>
        <v>0</v>
      </c>
      <c r="I5" s="48">
        <f t="shared" ref="I5:I46" si="1">ROUND(C5*F5,2)</f>
        <v>0</v>
      </c>
      <c r="J5" s="48">
        <f t="shared" ref="J5:J47" si="2">ROUND(I5*(1+G5),2)</f>
        <v>0</v>
      </c>
      <c r="K5" s="32"/>
    </row>
    <row r="6" spans="1:11" s="12" customFormat="1" ht="54" x14ac:dyDescent="0.25">
      <c r="A6" s="4">
        <v>3</v>
      </c>
      <c r="B6" s="125" t="s">
        <v>120</v>
      </c>
      <c r="C6" s="43">
        <v>385</v>
      </c>
      <c r="D6" s="54" t="s">
        <v>47</v>
      </c>
      <c r="E6" s="57" t="s">
        <v>423</v>
      </c>
      <c r="F6" s="79"/>
      <c r="G6" s="49"/>
      <c r="H6" s="48">
        <f t="shared" si="0"/>
        <v>0</v>
      </c>
      <c r="I6" s="48">
        <f t="shared" si="1"/>
        <v>0</v>
      </c>
      <c r="J6" s="48">
        <f t="shared" si="2"/>
        <v>0</v>
      </c>
      <c r="K6" s="32"/>
    </row>
    <row r="7" spans="1:11" s="12" customFormat="1" ht="28.5" x14ac:dyDescent="0.25">
      <c r="A7" s="4">
        <v>4</v>
      </c>
      <c r="B7" s="125" t="s">
        <v>121</v>
      </c>
      <c r="C7" s="43">
        <v>6</v>
      </c>
      <c r="D7" s="54" t="s">
        <v>47</v>
      </c>
      <c r="E7" s="57" t="s">
        <v>424</v>
      </c>
      <c r="F7" s="79"/>
      <c r="G7" s="49"/>
      <c r="H7" s="48">
        <f t="shared" si="0"/>
        <v>0</v>
      </c>
      <c r="I7" s="48">
        <f t="shared" si="1"/>
        <v>0</v>
      </c>
      <c r="J7" s="48">
        <f t="shared" si="2"/>
        <v>0</v>
      </c>
      <c r="K7" s="32"/>
    </row>
    <row r="8" spans="1:11" s="12" customFormat="1" ht="28.5" x14ac:dyDescent="0.25">
      <c r="A8" s="4">
        <v>5</v>
      </c>
      <c r="B8" s="125" t="s">
        <v>119</v>
      </c>
      <c r="C8" s="4">
        <v>6</v>
      </c>
      <c r="D8" s="54" t="s">
        <v>47</v>
      </c>
      <c r="E8" s="57" t="s">
        <v>425</v>
      </c>
      <c r="F8" s="79"/>
      <c r="G8" s="49"/>
      <c r="H8" s="48">
        <f t="shared" si="0"/>
        <v>0</v>
      </c>
      <c r="I8" s="48">
        <f t="shared" si="1"/>
        <v>0</v>
      </c>
      <c r="J8" s="48">
        <f t="shared" si="2"/>
        <v>0</v>
      </c>
      <c r="K8" s="32"/>
    </row>
    <row r="9" spans="1:11" s="12" customFormat="1" ht="28.5" x14ac:dyDescent="0.25">
      <c r="A9" s="4">
        <v>6</v>
      </c>
      <c r="B9" s="125" t="s">
        <v>118</v>
      </c>
      <c r="C9" s="4">
        <v>6</v>
      </c>
      <c r="D9" s="54" t="s">
        <v>47</v>
      </c>
      <c r="E9" s="57" t="s">
        <v>117</v>
      </c>
      <c r="F9" s="79"/>
      <c r="G9" s="49"/>
      <c r="H9" s="48">
        <f t="shared" si="0"/>
        <v>0</v>
      </c>
      <c r="I9" s="48">
        <f t="shared" si="1"/>
        <v>0</v>
      </c>
      <c r="J9" s="48">
        <f t="shared" si="2"/>
        <v>0</v>
      </c>
      <c r="K9" s="32"/>
    </row>
    <row r="10" spans="1:11" s="12" customFormat="1" ht="41.25" x14ac:dyDescent="0.25">
      <c r="A10" s="4">
        <v>7</v>
      </c>
      <c r="B10" s="125" t="s">
        <v>332</v>
      </c>
      <c r="C10" s="4">
        <v>11</v>
      </c>
      <c r="D10" s="54" t="s">
        <v>47</v>
      </c>
      <c r="E10" s="57" t="s">
        <v>116</v>
      </c>
      <c r="F10" s="79"/>
      <c r="G10" s="49"/>
      <c r="H10" s="48">
        <f t="shared" si="0"/>
        <v>0</v>
      </c>
      <c r="I10" s="48">
        <f t="shared" si="1"/>
        <v>0</v>
      </c>
      <c r="J10" s="48">
        <f t="shared" si="2"/>
        <v>0</v>
      </c>
      <c r="K10" s="32"/>
    </row>
    <row r="11" spans="1:11" s="12" customFormat="1" ht="31.5" x14ac:dyDescent="0.25">
      <c r="A11" s="4">
        <v>8</v>
      </c>
      <c r="B11" s="124" t="s">
        <v>335</v>
      </c>
      <c r="C11" s="51">
        <v>2</v>
      </c>
      <c r="D11" s="52" t="s">
        <v>109</v>
      </c>
      <c r="E11" s="50" t="s">
        <v>108</v>
      </c>
      <c r="F11" s="79"/>
      <c r="G11" s="49"/>
      <c r="H11" s="48">
        <f t="shared" si="0"/>
        <v>0</v>
      </c>
      <c r="I11" s="48">
        <f t="shared" si="1"/>
        <v>0</v>
      </c>
      <c r="J11" s="48">
        <f t="shared" si="2"/>
        <v>0</v>
      </c>
      <c r="K11" s="32"/>
    </row>
    <row r="12" spans="1:11" s="12" customFormat="1" ht="43.5" customHeight="1" x14ac:dyDescent="0.25">
      <c r="A12" s="4">
        <v>9</v>
      </c>
      <c r="B12" s="125" t="s">
        <v>115</v>
      </c>
      <c r="C12" s="4">
        <v>440</v>
      </c>
      <c r="D12" s="54" t="s">
        <v>47</v>
      </c>
      <c r="E12" s="57" t="s">
        <v>426</v>
      </c>
      <c r="F12" s="79"/>
      <c r="G12" s="49"/>
      <c r="H12" s="48">
        <f t="shared" si="0"/>
        <v>0</v>
      </c>
      <c r="I12" s="48">
        <f t="shared" si="1"/>
        <v>0</v>
      </c>
      <c r="J12" s="48">
        <f t="shared" si="2"/>
        <v>0</v>
      </c>
      <c r="K12" s="32"/>
    </row>
    <row r="13" spans="1:11" s="12" customFormat="1" ht="31.5" x14ac:dyDescent="0.25">
      <c r="A13" s="4">
        <v>10</v>
      </c>
      <c r="B13" s="124" t="s">
        <v>367</v>
      </c>
      <c r="C13" s="51">
        <v>6</v>
      </c>
      <c r="D13" s="52" t="s">
        <v>47</v>
      </c>
      <c r="E13" s="50" t="s">
        <v>427</v>
      </c>
      <c r="F13" s="79"/>
      <c r="G13" s="49"/>
      <c r="H13" s="48">
        <f t="shared" si="0"/>
        <v>0</v>
      </c>
      <c r="I13" s="48">
        <f t="shared" si="1"/>
        <v>0</v>
      </c>
      <c r="J13" s="48">
        <f t="shared" si="2"/>
        <v>0</v>
      </c>
      <c r="K13" s="32"/>
    </row>
    <row r="14" spans="1:11" s="12" customFormat="1" ht="28.5" x14ac:dyDescent="0.25">
      <c r="A14" s="4">
        <v>11</v>
      </c>
      <c r="B14" s="124" t="s">
        <v>89</v>
      </c>
      <c r="C14" s="51">
        <v>4</v>
      </c>
      <c r="D14" s="52" t="s">
        <v>47</v>
      </c>
      <c r="E14" s="51" t="s">
        <v>88</v>
      </c>
      <c r="F14" s="79"/>
      <c r="G14" s="49"/>
      <c r="H14" s="48">
        <f t="shared" si="0"/>
        <v>0</v>
      </c>
      <c r="I14" s="48">
        <f t="shared" si="1"/>
        <v>0</v>
      </c>
      <c r="J14" s="48">
        <f t="shared" si="2"/>
        <v>0</v>
      </c>
      <c r="K14" s="32"/>
    </row>
    <row r="15" spans="1:11" s="12" customFormat="1" ht="28.5" x14ac:dyDescent="0.25">
      <c r="A15" s="4">
        <v>12</v>
      </c>
      <c r="B15" s="125" t="s">
        <v>114</v>
      </c>
      <c r="C15" s="4">
        <v>3</v>
      </c>
      <c r="D15" s="54" t="s">
        <v>109</v>
      </c>
      <c r="E15" s="57" t="s">
        <v>108</v>
      </c>
      <c r="F15" s="79"/>
      <c r="G15" s="49"/>
      <c r="H15" s="48">
        <f t="shared" si="0"/>
        <v>0</v>
      </c>
      <c r="I15" s="48">
        <f t="shared" si="1"/>
        <v>0</v>
      </c>
      <c r="J15" s="48">
        <f t="shared" si="2"/>
        <v>0</v>
      </c>
      <c r="K15" s="32"/>
    </row>
    <row r="16" spans="1:11" s="12" customFormat="1" ht="42.75" customHeight="1" x14ac:dyDescent="0.25">
      <c r="A16" s="4">
        <v>13</v>
      </c>
      <c r="B16" s="124" t="s">
        <v>431</v>
      </c>
      <c r="C16" s="51">
        <v>3</v>
      </c>
      <c r="D16" s="52" t="s">
        <v>109</v>
      </c>
      <c r="E16" s="50" t="s">
        <v>108</v>
      </c>
      <c r="F16" s="79"/>
      <c r="G16" s="49"/>
      <c r="H16" s="48">
        <f t="shared" si="0"/>
        <v>0</v>
      </c>
      <c r="I16" s="48">
        <f t="shared" si="1"/>
        <v>0</v>
      </c>
      <c r="J16" s="48">
        <f t="shared" si="2"/>
        <v>0</v>
      </c>
      <c r="K16" s="32"/>
    </row>
    <row r="17" spans="1:11" s="12" customFormat="1" ht="20.25" customHeight="1" x14ac:dyDescent="0.25">
      <c r="A17" s="4">
        <v>14</v>
      </c>
      <c r="B17" s="124" t="s">
        <v>381</v>
      </c>
      <c r="C17" s="51">
        <v>3</v>
      </c>
      <c r="D17" s="52" t="s">
        <v>109</v>
      </c>
      <c r="E17" s="50" t="s">
        <v>421</v>
      </c>
      <c r="F17" s="79"/>
      <c r="G17" s="49"/>
      <c r="H17" s="48">
        <f t="shared" si="0"/>
        <v>0</v>
      </c>
      <c r="I17" s="48">
        <f t="shared" si="1"/>
        <v>0</v>
      </c>
      <c r="J17" s="48">
        <f t="shared" si="2"/>
        <v>0</v>
      </c>
      <c r="K17" s="32"/>
    </row>
    <row r="18" spans="1:11" s="12" customFormat="1" ht="41.25" x14ac:dyDescent="0.25">
      <c r="A18" s="4">
        <v>15</v>
      </c>
      <c r="B18" s="124" t="s">
        <v>374</v>
      </c>
      <c r="C18" s="51">
        <v>440</v>
      </c>
      <c r="D18" s="52" t="s">
        <v>47</v>
      </c>
      <c r="E18" s="50" t="s">
        <v>422</v>
      </c>
      <c r="F18" s="79"/>
      <c r="G18" s="49"/>
      <c r="H18" s="48">
        <f t="shared" si="0"/>
        <v>0</v>
      </c>
      <c r="I18" s="48">
        <f t="shared" si="1"/>
        <v>0</v>
      </c>
      <c r="J18" s="48">
        <f t="shared" si="2"/>
        <v>0</v>
      </c>
      <c r="K18" s="32"/>
    </row>
    <row r="19" spans="1:11" s="12" customFormat="1" ht="115.5" customHeight="1" x14ac:dyDescent="0.25">
      <c r="A19" s="4">
        <v>16</v>
      </c>
      <c r="B19" s="125" t="s">
        <v>112</v>
      </c>
      <c r="C19" s="43">
        <v>550</v>
      </c>
      <c r="D19" s="54" t="s">
        <v>109</v>
      </c>
      <c r="E19" s="57" t="s">
        <v>108</v>
      </c>
      <c r="F19" s="79"/>
      <c r="G19" s="49"/>
      <c r="H19" s="48">
        <f t="shared" si="0"/>
        <v>0</v>
      </c>
      <c r="I19" s="48">
        <f t="shared" si="1"/>
        <v>0</v>
      </c>
      <c r="J19" s="48">
        <f t="shared" si="2"/>
        <v>0</v>
      </c>
      <c r="K19" s="32"/>
    </row>
    <row r="20" spans="1:11" s="12" customFormat="1" ht="41.25" x14ac:dyDescent="0.25">
      <c r="A20" s="4">
        <v>17</v>
      </c>
      <c r="B20" s="125" t="s">
        <v>111</v>
      </c>
      <c r="C20" s="4">
        <v>7</v>
      </c>
      <c r="D20" s="54" t="s">
        <v>1</v>
      </c>
      <c r="E20" s="57" t="s">
        <v>137</v>
      </c>
      <c r="F20" s="79"/>
      <c r="G20" s="49"/>
      <c r="H20" s="48">
        <f t="shared" si="0"/>
        <v>0</v>
      </c>
      <c r="I20" s="48">
        <f t="shared" si="1"/>
        <v>0</v>
      </c>
      <c r="J20" s="48">
        <f t="shared" si="2"/>
        <v>0</v>
      </c>
      <c r="K20" s="32"/>
    </row>
    <row r="21" spans="1:11" s="12" customFormat="1" ht="39.75" x14ac:dyDescent="0.25">
      <c r="A21" s="4">
        <v>18</v>
      </c>
      <c r="B21" s="125" t="s">
        <v>110</v>
      </c>
      <c r="C21" s="4">
        <v>220</v>
      </c>
      <c r="D21" s="54" t="s">
        <v>109</v>
      </c>
      <c r="E21" s="59" t="s">
        <v>108</v>
      </c>
      <c r="F21" s="79"/>
      <c r="G21" s="49"/>
      <c r="H21" s="48">
        <f t="shared" si="0"/>
        <v>0</v>
      </c>
      <c r="I21" s="48">
        <f t="shared" si="1"/>
        <v>0</v>
      </c>
      <c r="J21" s="48">
        <f t="shared" si="2"/>
        <v>0</v>
      </c>
      <c r="K21" s="32"/>
    </row>
    <row r="22" spans="1:11" s="12" customFormat="1" ht="28.5" x14ac:dyDescent="0.25">
      <c r="A22" s="4">
        <v>19</v>
      </c>
      <c r="B22" s="124" t="s">
        <v>432</v>
      </c>
      <c r="C22" s="51">
        <v>1</v>
      </c>
      <c r="D22" s="52" t="s">
        <v>109</v>
      </c>
      <c r="E22" s="118" t="s">
        <v>108</v>
      </c>
      <c r="F22" s="79"/>
      <c r="G22" s="49"/>
      <c r="H22" s="48">
        <f t="shared" si="0"/>
        <v>0</v>
      </c>
      <c r="I22" s="48">
        <f t="shared" si="1"/>
        <v>0</v>
      </c>
      <c r="J22" s="48">
        <f t="shared" si="2"/>
        <v>0</v>
      </c>
      <c r="K22" s="32"/>
    </row>
    <row r="23" spans="1:11" s="12" customFormat="1" ht="57" x14ac:dyDescent="0.25">
      <c r="A23" s="4">
        <v>20</v>
      </c>
      <c r="B23" s="124" t="s">
        <v>90</v>
      </c>
      <c r="C23" s="51">
        <v>11</v>
      </c>
      <c r="D23" s="55" t="s">
        <v>47</v>
      </c>
      <c r="E23" s="67" t="s">
        <v>88</v>
      </c>
      <c r="F23" s="79"/>
      <c r="G23" s="49"/>
      <c r="H23" s="48">
        <f t="shared" si="0"/>
        <v>0</v>
      </c>
      <c r="I23" s="48">
        <f t="shared" si="1"/>
        <v>0</v>
      </c>
      <c r="J23" s="48">
        <f t="shared" si="2"/>
        <v>0</v>
      </c>
      <c r="K23" s="32"/>
    </row>
    <row r="24" spans="1:11" s="12" customFormat="1" ht="46.5" customHeight="1" x14ac:dyDescent="0.25">
      <c r="A24" s="4">
        <v>21</v>
      </c>
      <c r="B24" s="124" t="s">
        <v>366</v>
      </c>
      <c r="C24" s="51">
        <v>1</v>
      </c>
      <c r="D24" s="52" t="s">
        <v>1</v>
      </c>
      <c r="E24" s="50" t="s">
        <v>420</v>
      </c>
      <c r="F24" s="79"/>
      <c r="G24" s="49"/>
      <c r="H24" s="48">
        <f t="shared" si="0"/>
        <v>0</v>
      </c>
      <c r="I24" s="48">
        <f t="shared" si="1"/>
        <v>0</v>
      </c>
      <c r="J24" s="48">
        <f t="shared" si="2"/>
        <v>0</v>
      </c>
      <c r="K24" s="32"/>
    </row>
    <row r="25" spans="1:11" s="12" customFormat="1" ht="63.75" customHeight="1" x14ac:dyDescent="0.25">
      <c r="A25" s="4">
        <v>22</v>
      </c>
      <c r="B25" s="125" t="s">
        <v>323</v>
      </c>
      <c r="C25" s="4">
        <v>66</v>
      </c>
      <c r="D25" s="54" t="s">
        <v>47</v>
      </c>
      <c r="E25" s="57" t="s">
        <v>160</v>
      </c>
      <c r="F25" s="79"/>
      <c r="G25" s="49"/>
      <c r="H25" s="48">
        <f t="shared" si="0"/>
        <v>0</v>
      </c>
      <c r="I25" s="48">
        <f t="shared" si="1"/>
        <v>0</v>
      </c>
      <c r="J25" s="48">
        <f t="shared" si="2"/>
        <v>0</v>
      </c>
      <c r="K25" s="32"/>
    </row>
    <row r="26" spans="1:11" s="12" customFormat="1" ht="95.25" x14ac:dyDescent="0.25">
      <c r="A26" s="4">
        <v>23</v>
      </c>
      <c r="B26" s="125" t="s">
        <v>107</v>
      </c>
      <c r="C26" s="4">
        <v>9</v>
      </c>
      <c r="D26" s="54" t="s">
        <v>47</v>
      </c>
      <c r="E26" s="57" t="s">
        <v>99</v>
      </c>
      <c r="F26" s="79"/>
      <c r="G26" s="49"/>
      <c r="H26" s="48">
        <f t="shared" si="0"/>
        <v>0</v>
      </c>
      <c r="I26" s="48">
        <f t="shared" si="1"/>
        <v>0</v>
      </c>
      <c r="J26" s="48">
        <f t="shared" si="2"/>
        <v>0</v>
      </c>
      <c r="K26" s="32"/>
    </row>
    <row r="27" spans="1:11" s="12" customFormat="1" ht="83.25" customHeight="1" x14ac:dyDescent="0.25">
      <c r="A27" s="4">
        <v>24</v>
      </c>
      <c r="B27" s="125" t="s">
        <v>106</v>
      </c>
      <c r="C27" s="4">
        <v>17</v>
      </c>
      <c r="D27" s="54" t="s">
        <v>1</v>
      </c>
      <c r="E27" s="57" t="s">
        <v>137</v>
      </c>
      <c r="F27" s="79"/>
      <c r="G27" s="49"/>
      <c r="H27" s="48">
        <f t="shared" si="0"/>
        <v>0</v>
      </c>
      <c r="I27" s="48">
        <f t="shared" si="1"/>
        <v>0</v>
      </c>
      <c r="J27" s="48">
        <f t="shared" si="2"/>
        <v>0</v>
      </c>
      <c r="K27" s="32"/>
    </row>
    <row r="28" spans="1:11" s="12" customFormat="1" ht="55.5" customHeight="1" x14ac:dyDescent="0.25">
      <c r="A28" s="4">
        <v>25</v>
      </c>
      <c r="B28" s="124" t="s">
        <v>310</v>
      </c>
      <c r="C28" s="51">
        <v>4</v>
      </c>
      <c r="D28" s="55" t="s">
        <v>47</v>
      </c>
      <c r="E28" s="67" t="s">
        <v>267</v>
      </c>
      <c r="F28" s="79"/>
      <c r="G28" s="49"/>
      <c r="H28" s="48">
        <f t="shared" si="0"/>
        <v>0</v>
      </c>
      <c r="I28" s="48">
        <f t="shared" si="1"/>
        <v>0</v>
      </c>
      <c r="J28" s="48">
        <f t="shared" si="2"/>
        <v>0</v>
      </c>
      <c r="K28" s="32"/>
    </row>
    <row r="29" spans="1:11" s="12" customFormat="1" ht="15.75" x14ac:dyDescent="0.25">
      <c r="A29" s="4">
        <v>26</v>
      </c>
      <c r="B29" s="124" t="s">
        <v>311</v>
      </c>
      <c r="C29" s="51">
        <v>4</v>
      </c>
      <c r="D29" s="56" t="s">
        <v>47</v>
      </c>
      <c r="E29" s="67" t="s">
        <v>91</v>
      </c>
      <c r="F29" s="79"/>
      <c r="G29" s="49"/>
      <c r="H29" s="48">
        <f t="shared" si="0"/>
        <v>0</v>
      </c>
      <c r="I29" s="48">
        <f t="shared" si="1"/>
        <v>0</v>
      </c>
      <c r="J29" s="48">
        <f t="shared" si="2"/>
        <v>0</v>
      </c>
      <c r="K29" s="32"/>
    </row>
    <row r="30" spans="1:11" s="12" customFormat="1" ht="28.5" x14ac:dyDescent="0.25">
      <c r="A30" s="4">
        <v>27</v>
      </c>
      <c r="B30" s="125" t="s">
        <v>430</v>
      </c>
      <c r="C30" s="4">
        <v>17</v>
      </c>
      <c r="D30" s="54" t="s">
        <v>47</v>
      </c>
      <c r="E30" s="57" t="s">
        <v>428</v>
      </c>
      <c r="F30" s="79"/>
      <c r="G30" s="49"/>
      <c r="H30" s="48">
        <f t="shared" si="0"/>
        <v>0</v>
      </c>
      <c r="I30" s="48">
        <f t="shared" si="1"/>
        <v>0</v>
      </c>
      <c r="J30" s="48">
        <f t="shared" si="2"/>
        <v>0</v>
      </c>
      <c r="K30" s="32"/>
    </row>
    <row r="31" spans="1:11" s="12" customFormat="1" ht="44.25" x14ac:dyDescent="0.25">
      <c r="A31" s="4">
        <v>28</v>
      </c>
      <c r="B31" s="124" t="s">
        <v>92</v>
      </c>
      <c r="C31" s="51">
        <v>6</v>
      </c>
      <c r="D31" s="56" t="s">
        <v>47</v>
      </c>
      <c r="E31" s="23" t="s">
        <v>277</v>
      </c>
      <c r="F31" s="79"/>
      <c r="G31" s="49"/>
      <c r="H31" s="48">
        <f t="shared" si="0"/>
        <v>0</v>
      </c>
      <c r="I31" s="48">
        <f t="shared" si="1"/>
        <v>0</v>
      </c>
      <c r="J31" s="48">
        <f t="shared" si="2"/>
        <v>0</v>
      </c>
      <c r="K31" s="32"/>
    </row>
    <row r="32" spans="1:11" s="12" customFormat="1" ht="63" x14ac:dyDescent="0.25">
      <c r="A32" s="4">
        <v>29</v>
      </c>
      <c r="B32" s="125" t="s">
        <v>322</v>
      </c>
      <c r="C32" s="4">
        <v>11</v>
      </c>
      <c r="D32" s="54" t="s">
        <v>47</v>
      </c>
      <c r="E32" s="4" t="s">
        <v>429</v>
      </c>
      <c r="F32" s="79"/>
      <c r="G32" s="49"/>
      <c r="H32" s="48">
        <f t="shared" si="0"/>
        <v>0</v>
      </c>
      <c r="I32" s="48">
        <f t="shared" si="1"/>
        <v>0</v>
      </c>
      <c r="J32" s="48">
        <f t="shared" si="2"/>
        <v>0</v>
      </c>
      <c r="K32" s="32"/>
    </row>
    <row r="33" spans="1:11" s="12" customFormat="1" ht="47.25" x14ac:dyDescent="0.25">
      <c r="A33" s="4">
        <v>30</v>
      </c>
      <c r="B33" s="124" t="s">
        <v>365</v>
      </c>
      <c r="C33" s="51">
        <v>2</v>
      </c>
      <c r="D33" s="52" t="s">
        <v>1</v>
      </c>
      <c r="E33" s="104" t="s">
        <v>418</v>
      </c>
      <c r="F33" s="79"/>
      <c r="G33" s="49"/>
      <c r="H33" s="48">
        <f t="shared" si="0"/>
        <v>0</v>
      </c>
      <c r="I33" s="48">
        <f t="shared" si="1"/>
        <v>0</v>
      </c>
      <c r="J33" s="48">
        <f t="shared" si="2"/>
        <v>0</v>
      </c>
      <c r="K33" s="32"/>
    </row>
    <row r="34" spans="1:11" s="12" customFormat="1" ht="41.25" x14ac:dyDescent="0.25">
      <c r="A34" s="4">
        <v>31</v>
      </c>
      <c r="B34" s="125" t="s">
        <v>105</v>
      </c>
      <c r="C34" s="4">
        <v>138</v>
      </c>
      <c r="D34" s="54" t="s">
        <v>1</v>
      </c>
      <c r="E34" s="4" t="s">
        <v>418</v>
      </c>
      <c r="F34" s="79"/>
      <c r="G34" s="49"/>
      <c r="H34" s="48">
        <f t="shared" si="0"/>
        <v>0</v>
      </c>
      <c r="I34" s="48">
        <f t="shared" si="1"/>
        <v>0</v>
      </c>
      <c r="J34" s="48">
        <f t="shared" si="2"/>
        <v>0</v>
      </c>
      <c r="K34" s="32"/>
    </row>
    <row r="35" spans="1:11" s="12" customFormat="1" ht="54" x14ac:dyDescent="0.25">
      <c r="A35" s="4">
        <v>32</v>
      </c>
      <c r="B35" s="125" t="s">
        <v>104</v>
      </c>
      <c r="C35" s="4">
        <v>22</v>
      </c>
      <c r="D35" s="54" t="s">
        <v>1</v>
      </c>
      <c r="E35" s="4" t="s">
        <v>418</v>
      </c>
      <c r="F35" s="79"/>
      <c r="G35" s="49"/>
      <c r="H35" s="48">
        <f t="shared" si="0"/>
        <v>0</v>
      </c>
      <c r="I35" s="48">
        <f t="shared" si="1"/>
        <v>0</v>
      </c>
      <c r="J35" s="48">
        <f t="shared" si="2"/>
        <v>0</v>
      </c>
      <c r="K35" s="32"/>
    </row>
    <row r="36" spans="1:11" s="12" customFormat="1" ht="15.75" x14ac:dyDescent="0.25">
      <c r="A36" s="4">
        <v>33</v>
      </c>
      <c r="B36" s="123" t="s">
        <v>103</v>
      </c>
      <c r="C36" s="4">
        <v>11</v>
      </c>
      <c r="D36" s="54" t="s">
        <v>47</v>
      </c>
      <c r="E36" s="57" t="s">
        <v>102</v>
      </c>
      <c r="F36" s="79"/>
      <c r="G36" s="49"/>
      <c r="H36" s="48">
        <f t="shared" si="0"/>
        <v>0</v>
      </c>
      <c r="I36" s="48">
        <f t="shared" si="1"/>
        <v>0</v>
      </c>
      <c r="J36" s="48">
        <f t="shared" si="2"/>
        <v>0</v>
      </c>
      <c r="K36" s="32"/>
    </row>
    <row r="37" spans="1:11" s="12" customFormat="1" ht="60" customHeight="1" x14ac:dyDescent="0.25">
      <c r="A37" s="4">
        <v>34</v>
      </c>
      <c r="B37" s="125" t="s">
        <v>266</v>
      </c>
      <c r="C37" s="43">
        <v>440</v>
      </c>
      <c r="D37" s="54" t="s">
        <v>47</v>
      </c>
      <c r="E37" s="57" t="s">
        <v>160</v>
      </c>
      <c r="F37" s="79"/>
      <c r="G37" s="49"/>
      <c r="H37" s="48">
        <f t="shared" si="0"/>
        <v>0</v>
      </c>
      <c r="I37" s="48">
        <f t="shared" si="1"/>
        <v>0</v>
      </c>
      <c r="J37" s="48">
        <f t="shared" si="2"/>
        <v>0</v>
      </c>
      <c r="K37" s="32"/>
    </row>
    <row r="38" spans="1:11" s="12" customFormat="1" ht="69" customHeight="1" x14ac:dyDescent="0.25">
      <c r="A38" s="4">
        <v>35</v>
      </c>
      <c r="B38" s="124" t="s">
        <v>360</v>
      </c>
      <c r="C38" s="51">
        <v>28</v>
      </c>
      <c r="D38" s="52" t="s">
        <v>47</v>
      </c>
      <c r="E38" s="104" t="s">
        <v>160</v>
      </c>
      <c r="F38" s="105"/>
      <c r="G38" s="49"/>
      <c r="H38" s="48">
        <f t="shared" si="0"/>
        <v>0</v>
      </c>
      <c r="I38" s="48">
        <f t="shared" si="1"/>
        <v>0</v>
      </c>
      <c r="J38" s="48">
        <f t="shared" si="2"/>
        <v>0</v>
      </c>
      <c r="K38" s="32"/>
    </row>
    <row r="39" spans="1:11" s="12" customFormat="1" ht="46.5" customHeight="1" x14ac:dyDescent="0.25">
      <c r="A39" s="4">
        <v>36</v>
      </c>
      <c r="B39" s="125" t="s">
        <v>309</v>
      </c>
      <c r="C39" s="4">
        <v>22</v>
      </c>
      <c r="D39" s="54" t="s">
        <v>47</v>
      </c>
      <c r="E39" s="4" t="s">
        <v>101</v>
      </c>
      <c r="F39" s="105"/>
      <c r="G39" s="49"/>
      <c r="H39" s="48">
        <f t="shared" si="0"/>
        <v>0</v>
      </c>
      <c r="I39" s="48">
        <f t="shared" si="1"/>
        <v>0</v>
      </c>
      <c r="J39" s="48">
        <f t="shared" si="2"/>
        <v>0</v>
      </c>
      <c r="K39" s="32"/>
    </row>
    <row r="40" spans="1:11" s="12" customFormat="1" ht="18.75" customHeight="1" x14ac:dyDescent="0.25">
      <c r="A40" s="4">
        <v>37</v>
      </c>
      <c r="B40" s="140" t="s">
        <v>100</v>
      </c>
      <c r="C40" s="4">
        <v>44</v>
      </c>
      <c r="D40" s="54" t="s">
        <v>47</v>
      </c>
      <c r="E40" s="4" t="s">
        <v>99</v>
      </c>
      <c r="F40" s="202"/>
      <c r="G40" s="49"/>
      <c r="H40" s="48">
        <f t="shared" si="0"/>
        <v>0</v>
      </c>
      <c r="I40" s="48">
        <f t="shared" si="1"/>
        <v>0</v>
      </c>
      <c r="J40" s="48">
        <f t="shared" si="2"/>
        <v>0</v>
      </c>
      <c r="K40" s="32"/>
    </row>
    <row r="41" spans="1:11" s="12" customFormat="1" ht="52.5" customHeight="1" x14ac:dyDescent="0.25">
      <c r="A41" s="4">
        <v>38</v>
      </c>
      <c r="B41" s="124" t="s">
        <v>433</v>
      </c>
      <c r="C41" s="51">
        <v>165</v>
      </c>
      <c r="D41" s="52" t="s">
        <v>47</v>
      </c>
      <c r="E41" s="104" t="s">
        <v>268</v>
      </c>
      <c r="F41" s="105"/>
      <c r="G41" s="49"/>
      <c r="H41" s="48">
        <f t="shared" si="0"/>
        <v>0</v>
      </c>
      <c r="I41" s="48">
        <f t="shared" si="1"/>
        <v>0</v>
      </c>
      <c r="J41" s="48">
        <f t="shared" si="2"/>
        <v>0</v>
      </c>
      <c r="K41" s="32"/>
    </row>
    <row r="42" spans="1:11" s="12" customFormat="1" ht="18" customHeight="1" x14ac:dyDescent="0.25">
      <c r="A42" s="4">
        <v>39</v>
      </c>
      <c r="B42" s="124" t="s">
        <v>283</v>
      </c>
      <c r="C42" s="51">
        <v>1</v>
      </c>
      <c r="D42" s="52" t="s">
        <v>1</v>
      </c>
      <c r="E42" s="104" t="s">
        <v>420</v>
      </c>
      <c r="F42" s="105"/>
      <c r="G42" s="49"/>
      <c r="H42" s="48">
        <f t="shared" si="0"/>
        <v>0</v>
      </c>
      <c r="I42" s="48">
        <f t="shared" si="1"/>
        <v>0</v>
      </c>
      <c r="J42" s="48">
        <f t="shared" si="2"/>
        <v>0</v>
      </c>
      <c r="K42" s="32"/>
    </row>
    <row r="43" spans="1:11" s="12" customFormat="1" ht="35.25" customHeight="1" x14ac:dyDescent="0.25">
      <c r="A43" s="4">
        <v>40</v>
      </c>
      <c r="B43" s="125" t="s">
        <v>98</v>
      </c>
      <c r="C43" s="43">
        <v>330</v>
      </c>
      <c r="D43" s="54" t="s">
        <v>47</v>
      </c>
      <c r="E43" s="4" t="s">
        <v>97</v>
      </c>
      <c r="F43" s="105"/>
      <c r="G43" s="49"/>
      <c r="H43" s="48">
        <f t="shared" si="0"/>
        <v>0</v>
      </c>
      <c r="I43" s="48">
        <f t="shared" si="1"/>
        <v>0</v>
      </c>
      <c r="J43" s="48">
        <f t="shared" si="2"/>
        <v>0</v>
      </c>
      <c r="K43" s="32"/>
    </row>
    <row r="44" spans="1:11" s="12" customFormat="1" ht="42" customHeight="1" x14ac:dyDescent="0.25">
      <c r="A44" s="4">
        <v>41</v>
      </c>
      <c r="B44" s="125" t="s">
        <v>96</v>
      </c>
      <c r="C44" s="4">
        <v>11</v>
      </c>
      <c r="D44" s="54" t="s">
        <v>47</v>
      </c>
      <c r="E44" s="4" t="s">
        <v>95</v>
      </c>
      <c r="F44" s="105"/>
      <c r="G44" s="49"/>
      <c r="H44" s="48">
        <f t="shared" si="0"/>
        <v>0</v>
      </c>
      <c r="I44" s="48">
        <f t="shared" si="1"/>
        <v>0</v>
      </c>
      <c r="J44" s="48">
        <f t="shared" si="2"/>
        <v>0</v>
      </c>
      <c r="K44" s="32"/>
    </row>
    <row r="45" spans="1:11" s="12" customFormat="1" ht="48" customHeight="1" x14ac:dyDescent="0.25">
      <c r="A45" s="4">
        <v>42</v>
      </c>
      <c r="B45" s="124" t="s">
        <v>355</v>
      </c>
      <c r="C45" s="51">
        <v>11</v>
      </c>
      <c r="D45" s="52" t="s">
        <v>47</v>
      </c>
      <c r="E45" s="104" t="s">
        <v>95</v>
      </c>
      <c r="F45" s="105"/>
      <c r="G45" s="49"/>
      <c r="H45" s="48">
        <f t="shared" si="0"/>
        <v>0</v>
      </c>
      <c r="I45" s="48">
        <f t="shared" si="1"/>
        <v>0</v>
      </c>
      <c r="J45" s="48">
        <f t="shared" si="2"/>
        <v>0</v>
      </c>
      <c r="K45" s="32"/>
    </row>
    <row r="46" spans="1:11" s="12" customFormat="1" ht="48" customHeight="1" x14ac:dyDescent="0.25">
      <c r="A46" s="4">
        <v>43</v>
      </c>
      <c r="B46" s="125" t="s">
        <v>94</v>
      </c>
      <c r="C46" s="4">
        <v>11</v>
      </c>
      <c r="D46" s="54" t="s">
        <v>1</v>
      </c>
      <c r="E46" s="4" t="s">
        <v>354</v>
      </c>
      <c r="F46" s="105"/>
      <c r="G46" s="49"/>
      <c r="H46" s="48">
        <f t="shared" si="0"/>
        <v>0</v>
      </c>
      <c r="I46" s="48">
        <f t="shared" si="1"/>
        <v>0</v>
      </c>
      <c r="J46" s="48">
        <f t="shared" si="2"/>
        <v>0</v>
      </c>
      <c r="K46" s="32"/>
    </row>
    <row r="47" spans="1:11" s="12" customFormat="1" ht="35.25" customHeight="1" x14ac:dyDescent="0.25">
      <c r="A47" s="4">
        <v>44</v>
      </c>
      <c r="B47" s="125" t="s">
        <v>93</v>
      </c>
      <c r="C47" s="4">
        <v>6</v>
      </c>
      <c r="D47" s="54" t="s">
        <v>1</v>
      </c>
      <c r="E47" s="4" t="s">
        <v>137</v>
      </c>
      <c r="F47" s="105"/>
      <c r="G47" s="49"/>
      <c r="H47" s="48">
        <f t="shared" si="0"/>
        <v>0</v>
      </c>
      <c r="I47" s="48">
        <f>ROUND(C47*F47,2)</f>
        <v>0</v>
      </c>
      <c r="J47" s="48">
        <f t="shared" si="2"/>
        <v>0</v>
      </c>
      <c r="K47" s="32"/>
    </row>
    <row r="48" spans="1:11" s="12" customFormat="1" ht="29.25" customHeight="1" x14ac:dyDescent="0.25">
      <c r="A48" s="138"/>
      <c r="B48" s="126"/>
      <c r="F48" s="205" t="s">
        <v>87</v>
      </c>
      <c r="G48" s="205"/>
      <c r="H48" s="205"/>
      <c r="I48" s="47">
        <f>SUM(I4:I47)</f>
        <v>0</v>
      </c>
      <c r="J48" s="47">
        <f>SUM(J4:J47)</f>
        <v>0</v>
      </c>
      <c r="K48" s="32"/>
    </row>
    <row r="49" spans="2:10" x14ac:dyDescent="0.25">
      <c r="F49" s="15"/>
      <c r="H49" s="15"/>
      <c r="J49" s="15"/>
    </row>
    <row r="50" spans="2:10" x14ac:dyDescent="0.25">
      <c r="H50" s="15"/>
      <c r="J50" s="15"/>
    </row>
    <row r="54" spans="2:10" x14ac:dyDescent="0.25">
      <c r="B54" s="126" t="s">
        <v>7</v>
      </c>
    </row>
    <row r="55" spans="2:10" x14ac:dyDescent="0.25">
      <c r="B55" s="126" t="s">
        <v>299</v>
      </c>
    </row>
  </sheetData>
  <autoFilter ref="A3:K48" xr:uid="{32AAF010-D931-40D6-BBC9-777D6C56B384}"/>
  <sortState xmlns:xlrd2="http://schemas.microsoft.com/office/spreadsheetml/2017/richdata2" ref="B5:E47">
    <sortCondition ref="B4:B47"/>
  </sortState>
  <mergeCells count="2">
    <mergeCell ref="F48:H48"/>
    <mergeCell ref="A1:J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94"/>
  <sheetViews>
    <sheetView zoomScaleNormal="100" zoomScaleSheetLayoutView="100" workbookViewId="0">
      <selection sqref="A1:XFD1"/>
    </sheetView>
  </sheetViews>
  <sheetFormatPr defaultRowHeight="15.75" x14ac:dyDescent="0.25"/>
  <cols>
    <col min="1" max="1" width="9.140625" style="12"/>
    <col min="2" max="2" width="39.42578125" style="12" customWidth="1"/>
    <col min="3" max="4" width="9.140625" style="12"/>
    <col min="5" max="5" width="16.7109375" style="12" bestFit="1" customWidth="1"/>
    <col min="6" max="6" width="13.42578125" style="136" customWidth="1"/>
    <col min="7" max="7" width="9.7109375" style="12" bestFit="1" customWidth="1"/>
    <col min="8" max="8" width="14.5703125" style="127" customWidth="1"/>
    <col min="9" max="9" width="15.140625" style="32" customWidth="1"/>
    <col min="10" max="10" width="18" style="12" customWidth="1"/>
    <col min="11" max="11" width="9.140625" style="12"/>
    <col min="12" max="12" width="11.28515625" style="12" bestFit="1" customWidth="1"/>
    <col min="13" max="13" width="11.28515625" style="32" bestFit="1" customWidth="1"/>
    <col min="14" max="16384" width="9.140625" style="12"/>
  </cols>
  <sheetData>
    <row r="1" spans="1:12" ht="18.75" customHeight="1" x14ac:dyDescent="0.25">
      <c r="A1" s="223" t="s">
        <v>553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2" ht="18.75" x14ac:dyDescent="0.25">
      <c r="A2" s="128"/>
      <c r="B2" s="128"/>
      <c r="C2" s="128"/>
      <c r="D2" s="128"/>
      <c r="E2" s="128"/>
      <c r="F2" s="95"/>
    </row>
    <row r="3" spans="1:12" ht="90" x14ac:dyDescent="0.25">
      <c r="A3" s="142" t="s">
        <v>0</v>
      </c>
      <c r="B3" s="142" t="s">
        <v>4</v>
      </c>
      <c r="C3" s="7" t="s">
        <v>3</v>
      </c>
      <c r="D3" s="142" t="s">
        <v>2</v>
      </c>
      <c r="E3" s="197" t="s">
        <v>126</v>
      </c>
      <c r="F3" s="7" t="s">
        <v>40</v>
      </c>
      <c r="G3" s="142" t="s">
        <v>43</v>
      </c>
      <c r="H3" s="7" t="s">
        <v>6</v>
      </c>
      <c r="I3" s="16" t="s">
        <v>125</v>
      </c>
      <c r="J3" s="7" t="s">
        <v>124</v>
      </c>
    </row>
    <row r="4" spans="1:12" x14ac:dyDescent="0.25">
      <c r="A4" s="4">
        <v>1</v>
      </c>
      <c r="B4" s="55" t="s">
        <v>128</v>
      </c>
      <c r="C4" s="3">
        <v>28</v>
      </c>
      <c r="D4" s="3" t="s">
        <v>47</v>
      </c>
      <c r="E4" s="63" t="s">
        <v>410</v>
      </c>
      <c r="F4" s="64"/>
      <c r="G4" s="49"/>
      <c r="H4" s="65">
        <f>ROUND(F4*(1+G4),2)</f>
        <v>0</v>
      </c>
      <c r="I4" s="66">
        <f>ROUND(F4*C4,2)</f>
        <v>0</v>
      </c>
      <c r="J4" s="34">
        <f>ROUND(I4*(1+G4),2)</f>
        <v>0</v>
      </c>
      <c r="L4" s="32"/>
    </row>
    <row r="5" spans="1:12" x14ac:dyDescent="0.25">
      <c r="A5" s="4">
        <v>2</v>
      </c>
      <c r="B5" s="54" t="s">
        <v>129</v>
      </c>
      <c r="C5" s="4">
        <v>6</v>
      </c>
      <c r="D5" s="4" t="s">
        <v>47</v>
      </c>
      <c r="E5" s="69" t="s">
        <v>479</v>
      </c>
      <c r="F5" s="64"/>
      <c r="G5" s="49"/>
      <c r="H5" s="65">
        <f t="shared" ref="H5:H71" si="0">ROUND(F5*(1+G5),2)</f>
        <v>0</v>
      </c>
      <c r="I5" s="66">
        <f t="shared" ref="I5:I71" si="1">ROUND(F5*C5,2)</f>
        <v>0</v>
      </c>
      <c r="J5" s="34">
        <f t="shared" ref="J5:J71" si="2">ROUND(I5*(1+G5),2)</f>
        <v>0</v>
      </c>
      <c r="L5" s="32"/>
    </row>
    <row r="6" spans="1:12" ht="47.25" x14ac:dyDescent="0.25">
      <c r="A6" s="4">
        <v>3</v>
      </c>
      <c r="B6" s="53" t="s">
        <v>443</v>
      </c>
      <c r="C6" s="3">
        <v>1</v>
      </c>
      <c r="D6" s="27" t="s">
        <v>269</v>
      </c>
      <c r="E6" s="63" t="s">
        <v>189</v>
      </c>
      <c r="F6" s="129"/>
      <c r="G6" s="103"/>
      <c r="H6" s="65">
        <f t="shared" si="0"/>
        <v>0</v>
      </c>
      <c r="I6" s="66">
        <f t="shared" si="1"/>
        <v>0</v>
      </c>
      <c r="J6" s="34">
        <f t="shared" si="2"/>
        <v>0</v>
      </c>
      <c r="L6" s="32"/>
    </row>
    <row r="7" spans="1:12" ht="31.5" x14ac:dyDescent="0.25">
      <c r="A7" s="4">
        <v>4</v>
      </c>
      <c r="B7" s="53" t="s">
        <v>478</v>
      </c>
      <c r="C7" s="3">
        <v>330</v>
      </c>
      <c r="D7" s="3" t="s">
        <v>47</v>
      </c>
      <c r="E7" s="67" t="s">
        <v>221</v>
      </c>
      <c r="F7" s="64"/>
      <c r="G7" s="49"/>
      <c r="H7" s="65">
        <f t="shared" si="0"/>
        <v>0</v>
      </c>
      <c r="I7" s="66">
        <f t="shared" si="1"/>
        <v>0</v>
      </c>
      <c r="J7" s="34">
        <f t="shared" si="2"/>
        <v>0</v>
      </c>
      <c r="L7" s="32"/>
    </row>
    <row r="8" spans="1:12" x14ac:dyDescent="0.25">
      <c r="A8" s="4">
        <v>5</v>
      </c>
      <c r="B8" s="55" t="s">
        <v>130</v>
      </c>
      <c r="C8" s="3">
        <v>0.3</v>
      </c>
      <c r="D8" s="3" t="s">
        <v>1</v>
      </c>
      <c r="E8" s="63" t="s">
        <v>131</v>
      </c>
      <c r="F8" s="64"/>
      <c r="G8" s="49"/>
      <c r="H8" s="65">
        <f t="shared" si="0"/>
        <v>0</v>
      </c>
      <c r="I8" s="66">
        <f t="shared" si="1"/>
        <v>0</v>
      </c>
      <c r="J8" s="34">
        <f t="shared" si="2"/>
        <v>0</v>
      </c>
      <c r="L8" s="32"/>
    </row>
    <row r="9" spans="1:12" x14ac:dyDescent="0.25">
      <c r="A9" s="4">
        <v>6</v>
      </c>
      <c r="B9" s="55" t="s">
        <v>132</v>
      </c>
      <c r="C9" s="3">
        <v>22</v>
      </c>
      <c r="D9" s="3" t="s">
        <v>47</v>
      </c>
      <c r="E9" s="63" t="s">
        <v>133</v>
      </c>
      <c r="F9" s="64"/>
      <c r="G9" s="49"/>
      <c r="H9" s="65">
        <f t="shared" si="0"/>
        <v>0</v>
      </c>
      <c r="I9" s="66">
        <f t="shared" si="1"/>
        <v>0</v>
      </c>
      <c r="J9" s="34">
        <f t="shared" si="2"/>
        <v>0</v>
      </c>
      <c r="L9" s="32"/>
    </row>
    <row r="10" spans="1:12" ht="39.75" customHeight="1" x14ac:dyDescent="0.25">
      <c r="A10" s="4">
        <v>7</v>
      </c>
      <c r="B10" s="58" t="s">
        <v>292</v>
      </c>
      <c r="C10" s="4">
        <v>33</v>
      </c>
      <c r="D10" s="4" t="s">
        <v>47</v>
      </c>
      <c r="E10" s="57" t="s">
        <v>134</v>
      </c>
      <c r="F10" s="64"/>
      <c r="G10" s="49"/>
      <c r="H10" s="65">
        <f t="shared" si="0"/>
        <v>0</v>
      </c>
      <c r="I10" s="66">
        <f t="shared" si="1"/>
        <v>0</v>
      </c>
      <c r="J10" s="34">
        <f t="shared" si="2"/>
        <v>0</v>
      </c>
      <c r="L10" s="32"/>
    </row>
    <row r="11" spans="1:12" ht="99.75" customHeight="1" x14ac:dyDescent="0.25">
      <c r="A11" s="4">
        <v>8</v>
      </c>
      <c r="B11" s="53" t="s">
        <v>444</v>
      </c>
      <c r="C11" s="3">
        <v>11</v>
      </c>
      <c r="D11" s="3" t="s">
        <v>47</v>
      </c>
      <c r="E11" s="63" t="s">
        <v>414</v>
      </c>
      <c r="F11" s="64"/>
      <c r="G11" s="49"/>
      <c r="H11" s="65">
        <f t="shared" si="0"/>
        <v>0</v>
      </c>
      <c r="I11" s="66">
        <f t="shared" si="1"/>
        <v>0</v>
      </c>
      <c r="J11" s="34">
        <f t="shared" si="2"/>
        <v>0</v>
      </c>
      <c r="L11" s="32"/>
    </row>
    <row r="12" spans="1:12" x14ac:dyDescent="0.25">
      <c r="A12" s="4">
        <v>9</v>
      </c>
      <c r="B12" s="55" t="s">
        <v>303</v>
      </c>
      <c r="C12" s="3">
        <v>17</v>
      </c>
      <c r="D12" s="3" t="s">
        <v>47</v>
      </c>
      <c r="E12" s="69" t="s">
        <v>465</v>
      </c>
      <c r="F12" s="64"/>
      <c r="G12" s="49"/>
      <c r="H12" s="65">
        <f t="shared" si="0"/>
        <v>0</v>
      </c>
      <c r="I12" s="66">
        <f t="shared" si="1"/>
        <v>0</v>
      </c>
      <c r="J12" s="34">
        <f t="shared" si="2"/>
        <v>0</v>
      </c>
      <c r="L12" s="32"/>
    </row>
    <row r="13" spans="1:12" x14ac:dyDescent="0.25">
      <c r="A13" s="4">
        <v>10</v>
      </c>
      <c r="B13" s="55" t="s">
        <v>302</v>
      </c>
      <c r="C13" s="3">
        <v>17</v>
      </c>
      <c r="D13" s="3" t="s">
        <v>47</v>
      </c>
      <c r="E13" s="69" t="s">
        <v>464</v>
      </c>
      <c r="F13" s="64"/>
      <c r="G13" s="49"/>
      <c r="H13" s="65">
        <f t="shared" si="0"/>
        <v>0</v>
      </c>
      <c r="I13" s="66">
        <f t="shared" si="1"/>
        <v>0</v>
      </c>
      <c r="J13" s="34">
        <f t="shared" si="2"/>
        <v>0</v>
      </c>
      <c r="L13" s="32"/>
    </row>
    <row r="14" spans="1:12" x14ac:dyDescent="0.25">
      <c r="A14" s="4">
        <v>11</v>
      </c>
      <c r="B14" s="55" t="s">
        <v>304</v>
      </c>
      <c r="C14" s="3">
        <v>22</v>
      </c>
      <c r="D14" s="3" t="s">
        <v>152</v>
      </c>
      <c r="E14" s="63" t="s">
        <v>206</v>
      </c>
      <c r="F14" s="91"/>
      <c r="G14" s="84"/>
      <c r="H14" s="65">
        <f t="shared" si="0"/>
        <v>0</v>
      </c>
      <c r="I14" s="66">
        <f t="shared" si="1"/>
        <v>0</v>
      </c>
      <c r="J14" s="34">
        <f t="shared" si="2"/>
        <v>0</v>
      </c>
      <c r="L14" s="32"/>
    </row>
    <row r="15" spans="1:12" x14ac:dyDescent="0.25">
      <c r="A15" s="4">
        <v>12</v>
      </c>
      <c r="B15" s="54" t="s">
        <v>136</v>
      </c>
      <c r="C15" s="4">
        <v>165</v>
      </c>
      <c r="D15" s="4" t="s">
        <v>1</v>
      </c>
      <c r="E15" s="57" t="s">
        <v>137</v>
      </c>
      <c r="F15" s="64"/>
      <c r="G15" s="49"/>
      <c r="H15" s="65">
        <f t="shared" si="0"/>
        <v>0</v>
      </c>
      <c r="I15" s="66">
        <f t="shared" si="1"/>
        <v>0</v>
      </c>
      <c r="J15" s="34">
        <f t="shared" si="2"/>
        <v>0</v>
      </c>
      <c r="L15" s="32"/>
    </row>
    <row r="16" spans="1:12" x14ac:dyDescent="0.25">
      <c r="A16" s="4">
        <v>13</v>
      </c>
      <c r="B16" s="54" t="s">
        <v>138</v>
      </c>
      <c r="C16" s="4">
        <v>6</v>
      </c>
      <c r="D16" s="4" t="s">
        <v>1</v>
      </c>
      <c r="E16" s="57" t="s">
        <v>117</v>
      </c>
      <c r="F16" s="64"/>
      <c r="G16" s="49"/>
      <c r="H16" s="65">
        <f t="shared" si="0"/>
        <v>0</v>
      </c>
      <c r="I16" s="66">
        <f t="shared" si="1"/>
        <v>0</v>
      </c>
      <c r="J16" s="34">
        <f t="shared" si="2"/>
        <v>0</v>
      </c>
      <c r="L16" s="32"/>
    </row>
    <row r="17" spans="1:12" x14ac:dyDescent="0.25">
      <c r="A17" s="4">
        <v>14</v>
      </c>
      <c r="B17" s="54" t="s">
        <v>532</v>
      </c>
      <c r="C17" s="4">
        <v>1.1000000000000001</v>
      </c>
      <c r="D17" s="4" t="s">
        <v>1</v>
      </c>
      <c r="E17" s="57" t="s">
        <v>544</v>
      </c>
      <c r="F17" s="64"/>
      <c r="G17" s="49"/>
      <c r="H17" s="65">
        <f t="shared" si="0"/>
        <v>0</v>
      </c>
      <c r="I17" s="66">
        <f t="shared" si="1"/>
        <v>0</v>
      </c>
      <c r="J17" s="34">
        <f t="shared" si="2"/>
        <v>0</v>
      </c>
      <c r="L17" s="32"/>
    </row>
    <row r="18" spans="1:12" x14ac:dyDescent="0.25">
      <c r="A18" s="4">
        <v>15</v>
      </c>
      <c r="B18" s="54" t="s">
        <v>139</v>
      </c>
      <c r="C18" s="4">
        <v>28</v>
      </c>
      <c r="D18" s="4" t="s">
        <v>47</v>
      </c>
      <c r="E18" s="57" t="s">
        <v>140</v>
      </c>
      <c r="F18" s="64"/>
      <c r="G18" s="49"/>
      <c r="H18" s="65">
        <f t="shared" si="0"/>
        <v>0</v>
      </c>
      <c r="I18" s="66">
        <f t="shared" si="1"/>
        <v>0</v>
      </c>
      <c r="J18" s="34">
        <f t="shared" si="2"/>
        <v>0</v>
      </c>
      <c r="L18" s="32"/>
    </row>
    <row r="19" spans="1:12" x14ac:dyDescent="0.25">
      <c r="A19" s="4">
        <v>16</v>
      </c>
      <c r="B19" s="54" t="s">
        <v>141</v>
      </c>
      <c r="C19" s="4">
        <v>0.1</v>
      </c>
      <c r="D19" s="4" t="s">
        <v>1</v>
      </c>
      <c r="E19" s="57" t="s">
        <v>131</v>
      </c>
      <c r="F19" s="64"/>
      <c r="G19" s="49"/>
      <c r="H19" s="65">
        <f t="shared" si="0"/>
        <v>0</v>
      </c>
      <c r="I19" s="66">
        <f t="shared" si="1"/>
        <v>0</v>
      </c>
      <c r="J19" s="34">
        <f t="shared" si="2"/>
        <v>0</v>
      </c>
      <c r="L19" s="32"/>
    </row>
    <row r="20" spans="1:12" x14ac:dyDescent="0.25">
      <c r="A20" s="4">
        <v>17</v>
      </c>
      <c r="B20" s="54" t="s">
        <v>142</v>
      </c>
      <c r="C20" s="4">
        <v>0.1</v>
      </c>
      <c r="D20" s="4" t="s">
        <v>1</v>
      </c>
      <c r="E20" s="57" t="s">
        <v>143</v>
      </c>
      <c r="F20" s="64"/>
      <c r="G20" s="49"/>
      <c r="H20" s="65">
        <f t="shared" si="0"/>
        <v>0</v>
      </c>
      <c r="I20" s="66">
        <f t="shared" si="1"/>
        <v>0</v>
      </c>
      <c r="J20" s="34">
        <f t="shared" si="2"/>
        <v>0</v>
      </c>
      <c r="L20" s="32"/>
    </row>
    <row r="21" spans="1:12" x14ac:dyDescent="0.25">
      <c r="A21" s="4">
        <v>18</v>
      </c>
      <c r="B21" s="54" t="s">
        <v>144</v>
      </c>
      <c r="C21" s="4">
        <v>0.1</v>
      </c>
      <c r="D21" s="4" t="s">
        <v>1</v>
      </c>
      <c r="E21" s="57" t="s">
        <v>131</v>
      </c>
      <c r="F21" s="64"/>
      <c r="G21" s="49"/>
      <c r="H21" s="65">
        <f t="shared" si="0"/>
        <v>0</v>
      </c>
      <c r="I21" s="66">
        <f t="shared" si="1"/>
        <v>0</v>
      </c>
      <c r="J21" s="34">
        <f t="shared" si="2"/>
        <v>0</v>
      </c>
      <c r="L21" s="32"/>
    </row>
    <row r="22" spans="1:12" ht="78.75" x14ac:dyDescent="0.25">
      <c r="A22" s="4">
        <v>19</v>
      </c>
      <c r="B22" s="53" t="s">
        <v>445</v>
      </c>
      <c r="C22" s="3">
        <v>28</v>
      </c>
      <c r="D22" s="3" t="s">
        <v>47</v>
      </c>
      <c r="E22" s="63" t="s">
        <v>131</v>
      </c>
      <c r="F22" s="64"/>
      <c r="G22" s="49"/>
      <c r="H22" s="65">
        <f t="shared" si="0"/>
        <v>0</v>
      </c>
      <c r="I22" s="66">
        <f t="shared" si="1"/>
        <v>0</v>
      </c>
      <c r="J22" s="34">
        <f t="shared" si="2"/>
        <v>0</v>
      </c>
      <c r="L22" s="32"/>
    </row>
    <row r="23" spans="1:12" ht="31.5" x14ac:dyDescent="0.25">
      <c r="A23" s="4">
        <v>20</v>
      </c>
      <c r="B23" s="53" t="s">
        <v>145</v>
      </c>
      <c r="C23" s="3">
        <v>0.3</v>
      </c>
      <c r="D23" s="3" t="s">
        <v>1</v>
      </c>
      <c r="E23" s="69" t="s">
        <v>131</v>
      </c>
      <c r="F23" s="64"/>
      <c r="G23" s="68"/>
      <c r="H23" s="65">
        <f t="shared" si="0"/>
        <v>0</v>
      </c>
      <c r="I23" s="66">
        <f t="shared" si="1"/>
        <v>0</v>
      </c>
      <c r="J23" s="34">
        <f t="shared" si="2"/>
        <v>0</v>
      </c>
      <c r="L23" s="32"/>
    </row>
    <row r="24" spans="1:12" x14ac:dyDescent="0.25">
      <c r="A24" s="4">
        <v>21</v>
      </c>
      <c r="B24" s="56" t="s">
        <v>305</v>
      </c>
      <c r="C24" s="3">
        <v>3</v>
      </c>
      <c r="D24" s="3" t="s">
        <v>47</v>
      </c>
      <c r="E24" s="63" t="s">
        <v>446</v>
      </c>
      <c r="F24" s="64"/>
      <c r="G24" s="49"/>
      <c r="H24" s="65">
        <f t="shared" si="0"/>
        <v>0</v>
      </c>
      <c r="I24" s="66">
        <f t="shared" si="1"/>
        <v>0</v>
      </c>
      <c r="J24" s="34">
        <f t="shared" si="2"/>
        <v>0</v>
      </c>
      <c r="L24" s="32"/>
    </row>
    <row r="25" spans="1:12" ht="31.5" x14ac:dyDescent="0.25">
      <c r="A25" s="4">
        <v>22</v>
      </c>
      <c r="B25" s="53" t="s">
        <v>473</v>
      </c>
      <c r="C25" s="3">
        <v>22</v>
      </c>
      <c r="D25" s="3" t="s">
        <v>1</v>
      </c>
      <c r="E25" s="63" t="s">
        <v>146</v>
      </c>
      <c r="F25" s="129"/>
      <c r="G25" s="103"/>
      <c r="H25" s="65">
        <f t="shared" si="0"/>
        <v>0</v>
      </c>
      <c r="I25" s="66">
        <f t="shared" si="1"/>
        <v>0</v>
      </c>
      <c r="J25" s="34">
        <f t="shared" si="2"/>
        <v>0</v>
      </c>
      <c r="L25" s="32"/>
    </row>
    <row r="26" spans="1:12" x14ac:dyDescent="0.25">
      <c r="A26" s="4">
        <v>23</v>
      </c>
      <c r="B26" s="55" t="s">
        <v>147</v>
      </c>
      <c r="C26" s="3">
        <v>4</v>
      </c>
      <c r="D26" s="3" t="s">
        <v>47</v>
      </c>
      <c r="E26" s="63" t="s">
        <v>117</v>
      </c>
      <c r="F26" s="64"/>
      <c r="G26" s="49"/>
      <c r="H26" s="65">
        <f t="shared" si="0"/>
        <v>0</v>
      </c>
      <c r="I26" s="66">
        <f t="shared" si="1"/>
        <v>0</v>
      </c>
      <c r="J26" s="34">
        <f t="shared" si="2"/>
        <v>0</v>
      </c>
      <c r="L26" s="32"/>
    </row>
    <row r="27" spans="1:12" ht="31.5" x14ac:dyDescent="0.25">
      <c r="A27" s="4">
        <v>24</v>
      </c>
      <c r="B27" s="58" t="s">
        <v>447</v>
      </c>
      <c r="C27" s="4">
        <v>22</v>
      </c>
      <c r="D27" s="4" t="s">
        <v>47</v>
      </c>
      <c r="E27" s="57" t="s">
        <v>474</v>
      </c>
      <c r="F27" s="64"/>
      <c r="G27" s="49"/>
      <c r="H27" s="65">
        <f t="shared" si="0"/>
        <v>0</v>
      </c>
      <c r="I27" s="66">
        <f t="shared" si="1"/>
        <v>0</v>
      </c>
      <c r="J27" s="34">
        <f t="shared" si="2"/>
        <v>0</v>
      </c>
      <c r="L27" s="32"/>
    </row>
    <row r="28" spans="1:12" x14ac:dyDescent="0.25">
      <c r="A28" s="4">
        <v>25</v>
      </c>
      <c r="B28" s="54" t="s">
        <v>148</v>
      </c>
      <c r="C28" s="4">
        <v>0.1</v>
      </c>
      <c r="D28" s="4" t="s">
        <v>1</v>
      </c>
      <c r="E28" s="57" t="s">
        <v>131</v>
      </c>
      <c r="F28" s="64"/>
      <c r="G28" s="49"/>
      <c r="H28" s="65">
        <f t="shared" si="0"/>
        <v>0</v>
      </c>
      <c r="I28" s="66">
        <f t="shared" si="1"/>
        <v>0</v>
      </c>
      <c r="J28" s="34">
        <f t="shared" si="2"/>
        <v>0</v>
      </c>
      <c r="L28" s="32"/>
    </row>
    <row r="29" spans="1:12" x14ac:dyDescent="0.25">
      <c r="A29" s="4">
        <v>26</v>
      </c>
      <c r="B29" s="54" t="s">
        <v>149</v>
      </c>
      <c r="C29" s="4">
        <v>0.1</v>
      </c>
      <c r="D29" s="4" t="s">
        <v>1</v>
      </c>
      <c r="E29" s="57" t="s">
        <v>131</v>
      </c>
      <c r="F29" s="64"/>
      <c r="G29" s="49"/>
      <c r="H29" s="65">
        <f t="shared" si="0"/>
        <v>0</v>
      </c>
      <c r="I29" s="66">
        <f t="shared" si="1"/>
        <v>0</v>
      </c>
      <c r="J29" s="34">
        <f t="shared" si="2"/>
        <v>0</v>
      </c>
      <c r="L29" s="32"/>
    </row>
    <row r="30" spans="1:12" x14ac:dyDescent="0.25">
      <c r="A30" s="4">
        <v>27</v>
      </c>
      <c r="B30" s="55" t="s">
        <v>150</v>
      </c>
      <c r="C30" s="3">
        <v>22</v>
      </c>
      <c r="D30" s="3" t="s">
        <v>47</v>
      </c>
      <c r="E30" s="63" t="s">
        <v>117</v>
      </c>
      <c r="F30" s="64"/>
      <c r="G30" s="49"/>
      <c r="H30" s="65">
        <f t="shared" si="0"/>
        <v>0</v>
      </c>
      <c r="I30" s="66">
        <f t="shared" si="1"/>
        <v>0</v>
      </c>
      <c r="J30" s="34">
        <f t="shared" si="2"/>
        <v>0</v>
      </c>
      <c r="L30" s="32"/>
    </row>
    <row r="31" spans="1:12" x14ac:dyDescent="0.25">
      <c r="A31" s="4">
        <v>28</v>
      </c>
      <c r="B31" s="54" t="s">
        <v>151</v>
      </c>
      <c r="C31" s="4">
        <v>0.3</v>
      </c>
      <c r="D31" s="4" t="s">
        <v>1</v>
      </c>
      <c r="E31" s="57" t="s">
        <v>131</v>
      </c>
      <c r="F31" s="64"/>
      <c r="G31" s="49"/>
      <c r="H31" s="65">
        <f t="shared" si="0"/>
        <v>0</v>
      </c>
      <c r="I31" s="66">
        <f t="shared" si="1"/>
        <v>0</v>
      </c>
      <c r="J31" s="34">
        <f t="shared" si="2"/>
        <v>0</v>
      </c>
      <c r="L31" s="32"/>
    </row>
    <row r="32" spans="1:12" x14ac:dyDescent="0.25">
      <c r="A32" s="4">
        <v>29</v>
      </c>
      <c r="B32" s="54" t="s">
        <v>435</v>
      </c>
      <c r="C32" s="4">
        <v>33</v>
      </c>
      <c r="D32" s="4" t="s">
        <v>152</v>
      </c>
      <c r="E32" s="4" t="s">
        <v>472</v>
      </c>
      <c r="F32" s="64"/>
      <c r="G32" s="49"/>
      <c r="H32" s="65">
        <f t="shared" si="0"/>
        <v>0</v>
      </c>
      <c r="I32" s="66">
        <f t="shared" si="1"/>
        <v>0</v>
      </c>
      <c r="J32" s="34">
        <f t="shared" si="2"/>
        <v>0</v>
      </c>
      <c r="L32" s="32"/>
    </row>
    <row r="33" spans="1:12" ht="31.5" x14ac:dyDescent="0.25">
      <c r="A33" s="4">
        <v>30</v>
      </c>
      <c r="B33" s="58" t="s">
        <v>306</v>
      </c>
      <c r="C33" s="4">
        <v>33</v>
      </c>
      <c r="D33" s="4" t="s">
        <v>152</v>
      </c>
      <c r="E33" s="57" t="s">
        <v>436</v>
      </c>
      <c r="F33" s="64"/>
      <c r="G33" s="49"/>
      <c r="H33" s="65">
        <f t="shared" si="0"/>
        <v>0</v>
      </c>
      <c r="I33" s="66">
        <f t="shared" si="1"/>
        <v>0</v>
      </c>
      <c r="J33" s="34">
        <f t="shared" si="2"/>
        <v>0</v>
      </c>
      <c r="L33" s="32"/>
    </row>
    <row r="34" spans="1:12" ht="31.5" x14ac:dyDescent="0.25">
      <c r="A34" s="4">
        <v>31</v>
      </c>
      <c r="B34" s="58" t="s">
        <v>340</v>
      </c>
      <c r="C34" s="4">
        <v>3</v>
      </c>
      <c r="D34" s="4" t="s">
        <v>152</v>
      </c>
      <c r="E34" s="57" t="s">
        <v>437</v>
      </c>
      <c r="F34" s="64"/>
      <c r="G34" s="49"/>
      <c r="H34" s="65">
        <f t="shared" si="0"/>
        <v>0</v>
      </c>
      <c r="I34" s="66">
        <f t="shared" si="1"/>
        <v>0</v>
      </c>
      <c r="J34" s="34">
        <f t="shared" si="2"/>
        <v>0</v>
      </c>
      <c r="L34" s="32"/>
    </row>
    <row r="35" spans="1:12" x14ac:dyDescent="0.25">
      <c r="A35" s="130">
        <v>32</v>
      </c>
      <c r="B35" s="54" t="s">
        <v>153</v>
      </c>
      <c r="C35" s="4">
        <v>5</v>
      </c>
      <c r="D35" s="4" t="s">
        <v>1</v>
      </c>
      <c r="E35" s="4" t="s">
        <v>131</v>
      </c>
      <c r="F35" s="64"/>
      <c r="G35" s="49"/>
      <c r="H35" s="65">
        <f t="shared" si="0"/>
        <v>0</v>
      </c>
      <c r="I35" s="66">
        <f t="shared" si="1"/>
        <v>0</v>
      </c>
      <c r="J35" s="34">
        <f t="shared" si="2"/>
        <v>0</v>
      </c>
      <c r="L35" s="32"/>
    </row>
    <row r="36" spans="1:12" x14ac:dyDescent="0.25">
      <c r="A36" s="4">
        <v>33</v>
      </c>
      <c r="B36" s="54" t="s">
        <v>154</v>
      </c>
      <c r="C36" s="4">
        <v>5</v>
      </c>
      <c r="D36" s="4" t="s">
        <v>1</v>
      </c>
      <c r="E36" s="4" t="s">
        <v>131</v>
      </c>
      <c r="F36" s="64"/>
      <c r="G36" s="49"/>
      <c r="H36" s="65">
        <f t="shared" si="0"/>
        <v>0</v>
      </c>
      <c r="I36" s="66">
        <f t="shared" si="1"/>
        <v>0</v>
      </c>
      <c r="J36" s="34">
        <f t="shared" si="2"/>
        <v>0</v>
      </c>
      <c r="L36" s="32"/>
    </row>
    <row r="37" spans="1:12" x14ac:dyDescent="0.25">
      <c r="A37" s="4">
        <v>34</v>
      </c>
      <c r="B37" s="54" t="s">
        <v>307</v>
      </c>
      <c r="C37" s="4">
        <v>17</v>
      </c>
      <c r="D37" s="4" t="s">
        <v>47</v>
      </c>
      <c r="E37" s="4" t="s">
        <v>131</v>
      </c>
      <c r="F37" s="64"/>
      <c r="G37" s="49"/>
      <c r="H37" s="65">
        <f t="shared" si="0"/>
        <v>0</v>
      </c>
      <c r="I37" s="66">
        <f t="shared" si="1"/>
        <v>0</v>
      </c>
      <c r="J37" s="34">
        <f t="shared" si="2"/>
        <v>0</v>
      </c>
      <c r="L37" s="32"/>
    </row>
    <row r="38" spans="1:12" x14ac:dyDescent="0.25">
      <c r="A38" s="4">
        <v>35</v>
      </c>
      <c r="B38" s="55" t="s">
        <v>291</v>
      </c>
      <c r="C38" s="3">
        <v>1</v>
      </c>
      <c r="D38" s="3" t="s">
        <v>47</v>
      </c>
      <c r="E38" s="3" t="s">
        <v>438</v>
      </c>
      <c r="F38" s="64"/>
      <c r="G38" s="49"/>
      <c r="H38" s="65">
        <f t="shared" si="0"/>
        <v>0</v>
      </c>
      <c r="I38" s="66">
        <f t="shared" si="1"/>
        <v>0</v>
      </c>
      <c r="J38" s="34">
        <f t="shared" si="2"/>
        <v>0</v>
      </c>
      <c r="L38" s="32"/>
    </row>
    <row r="39" spans="1:12" x14ac:dyDescent="0.25">
      <c r="A39" s="4">
        <v>36</v>
      </c>
      <c r="B39" s="54" t="s">
        <v>155</v>
      </c>
      <c r="C39" s="4">
        <v>6</v>
      </c>
      <c r="D39" s="4" t="s">
        <v>47</v>
      </c>
      <c r="E39" s="4" t="s">
        <v>99</v>
      </c>
      <c r="F39" s="64"/>
      <c r="G39" s="49"/>
      <c r="H39" s="65">
        <f t="shared" si="0"/>
        <v>0</v>
      </c>
      <c r="I39" s="66">
        <f t="shared" si="1"/>
        <v>0</v>
      </c>
      <c r="J39" s="34">
        <f t="shared" si="2"/>
        <v>0</v>
      </c>
      <c r="L39" s="32"/>
    </row>
    <row r="40" spans="1:12" x14ac:dyDescent="0.25">
      <c r="A40" s="4">
        <v>37</v>
      </c>
      <c r="B40" s="53" t="s">
        <v>534</v>
      </c>
      <c r="C40" s="3">
        <v>1</v>
      </c>
      <c r="D40" s="3" t="s">
        <v>541</v>
      </c>
      <c r="E40" s="3" t="s">
        <v>543</v>
      </c>
      <c r="F40" s="64"/>
      <c r="G40" s="49"/>
      <c r="H40" s="65">
        <f t="shared" si="0"/>
        <v>0</v>
      </c>
      <c r="I40" s="66">
        <f t="shared" si="1"/>
        <v>0</v>
      </c>
      <c r="J40" s="34">
        <f t="shared" si="2"/>
        <v>0</v>
      </c>
      <c r="L40" s="32"/>
    </row>
    <row r="41" spans="1:12" x14ac:dyDescent="0.25">
      <c r="A41" s="4">
        <v>38</v>
      </c>
      <c r="B41" s="53" t="s">
        <v>156</v>
      </c>
      <c r="C41" s="3">
        <v>11</v>
      </c>
      <c r="D41" s="3" t="s">
        <v>1</v>
      </c>
      <c r="E41" s="3" t="s">
        <v>137</v>
      </c>
      <c r="F41" s="64"/>
      <c r="G41" s="49"/>
      <c r="H41" s="65">
        <f t="shared" si="0"/>
        <v>0</v>
      </c>
      <c r="I41" s="66">
        <f t="shared" si="1"/>
        <v>0</v>
      </c>
      <c r="J41" s="34">
        <f t="shared" si="2"/>
        <v>0</v>
      </c>
      <c r="L41" s="32"/>
    </row>
    <row r="42" spans="1:12" x14ac:dyDescent="0.25">
      <c r="A42" s="4">
        <v>39</v>
      </c>
      <c r="B42" s="53" t="s">
        <v>157</v>
      </c>
      <c r="C42" s="3">
        <v>17</v>
      </c>
      <c r="D42" s="3" t="s">
        <v>1</v>
      </c>
      <c r="E42" s="3" t="s">
        <v>137</v>
      </c>
      <c r="F42" s="64"/>
      <c r="G42" s="49"/>
      <c r="H42" s="65">
        <f t="shared" si="0"/>
        <v>0</v>
      </c>
      <c r="I42" s="66">
        <f t="shared" si="1"/>
        <v>0</v>
      </c>
      <c r="J42" s="34">
        <f t="shared" si="2"/>
        <v>0</v>
      </c>
      <c r="L42" s="32"/>
    </row>
    <row r="43" spans="1:12" x14ac:dyDescent="0.25">
      <c r="A43" s="4">
        <v>40</v>
      </c>
      <c r="B43" s="53" t="s">
        <v>158</v>
      </c>
      <c r="C43" s="3">
        <v>3</v>
      </c>
      <c r="D43" s="3" t="s">
        <v>1</v>
      </c>
      <c r="E43" s="3" t="s">
        <v>137</v>
      </c>
      <c r="F43" s="64"/>
      <c r="G43" s="49"/>
      <c r="H43" s="65">
        <f t="shared" si="0"/>
        <v>0</v>
      </c>
      <c r="I43" s="66">
        <f t="shared" si="1"/>
        <v>0</v>
      </c>
      <c r="J43" s="34">
        <f t="shared" si="2"/>
        <v>0</v>
      </c>
      <c r="L43" s="32"/>
    </row>
    <row r="44" spans="1:12" x14ac:dyDescent="0.25">
      <c r="A44" s="4">
        <v>41</v>
      </c>
      <c r="B44" s="53" t="s">
        <v>159</v>
      </c>
      <c r="C44" s="3">
        <v>11</v>
      </c>
      <c r="D44" s="3" t="s">
        <v>1</v>
      </c>
      <c r="E44" s="3" t="s">
        <v>137</v>
      </c>
      <c r="F44" s="64"/>
      <c r="G44" s="49"/>
      <c r="H44" s="65">
        <f t="shared" si="0"/>
        <v>0</v>
      </c>
      <c r="I44" s="66">
        <f t="shared" si="1"/>
        <v>0</v>
      </c>
      <c r="J44" s="34">
        <f t="shared" si="2"/>
        <v>0</v>
      </c>
      <c r="L44" s="32"/>
    </row>
    <row r="45" spans="1:12" x14ac:dyDescent="0.25">
      <c r="A45" s="4">
        <v>42</v>
      </c>
      <c r="B45" s="53" t="s">
        <v>281</v>
      </c>
      <c r="C45" s="3">
        <v>17</v>
      </c>
      <c r="D45" s="3" t="s">
        <v>1</v>
      </c>
      <c r="E45" s="3" t="s">
        <v>137</v>
      </c>
      <c r="F45" s="64"/>
      <c r="G45" s="49"/>
      <c r="H45" s="65">
        <f t="shared" si="0"/>
        <v>0</v>
      </c>
      <c r="I45" s="66">
        <f t="shared" si="1"/>
        <v>0</v>
      </c>
      <c r="J45" s="34">
        <f t="shared" si="2"/>
        <v>0</v>
      </c>
      <c r="L45" s="32"/>
    </row>
    <row r="46" spans="1:12" x14ac:dyDescent="0.25">
      <c r="A46" s="4">
        <v>43</v>
      </c>
      <c r="B46" s="55" t="s">
        <v>357</v>
      </c>
      <c r="C46" s="3">
        <v>0.6</v>
      </c>
      <c r="D46" s="3" t="s">
        <v>1</v>
      </c>
      <c r="E46" s="3" t="s">
        <v>137</v>
      </c>
      <c r="F46" s="64"/>
      <c r="G46" s="49"/>
      <c r="H46" s="65">
        <f t="shared" si="0"/>
        <v>0</v>
      </c>
      <c r="I46" s="66">
        <f t="shared" si="1"/>
        <v>0</v>
      </c>
      <c r="J46" s="34">
        <f t="shared" si="2"/>
        <v>0</v>
      </c>
      <c r="L46" s="32"/>
    </row>
    <row r="47" spans="1:12" x14ac:dyDescent="0.25">
      <c r="A47" s="4">
        <v>44</v>
      </c>
      <c r="B47" s="55" t="s">
        <v>358</v>
      </c>
      <c r="C47" s="3">
        <v>0.6</v>
      </c>
      <c r="D47" s="3" t="s">
        <v>1</v>
      </c>
      <c r="E47" s="3" t="s">
        <v>137</v>
      </c>
      <c r="F47" s="64"/>
      <c r="G47" s="49"/>
      <c r="H47" s="65">
        <f t="shared" si="0"/>
        <v>0</v>
      </c>
      <c r="I47" s="66">
        <f t="shared" si="1"/>
        <v>0</v>
      </c>
      <c r="J47" s="34">
        <f t="shared" si="2"/>
        <v>0</v>
      </c>
      <c r="L47" s="32"/>
    </row>
    <row r="48" spans="1:12" ht="35.25" customHeight="1" x14ac:dyDescent="0.25">
      <c r="A48" s="4">
        <v>45</v>
      </c>
      <c r="B48" s="58" t="s">
        <v>448</v>
      </c>
      <c r="C48" s="4">
        <v>22</v>
      </c>
      <c r="D48" s="4" t="s">
        <v>47</v>
      </c>
      <c r="E48" s="4" t="s">
        <v>160</v>
      </c>
      <c r="F48" s="64"/>
      <c r="G48" s="49"/>
      <c r="H48" s="65">
        <f t="shared" si="0"/>
        <v>0</v>
      </c>
      <c r="I48" s="66">
        <f t="shared" si="1"/>
        <v>0</v>
      </c>
      <c r="J48" s="34">
        <f t="shared" si="2"/>
        <v>0</v>
      </c>
      <c r="L48" s="32"/>
    </row>
    <row r="49" spans="1:12" x14ac:dyDescent="0.25">
      <c r="A49" s="4">
        <v>46</v>
      </c>
      <c r="B49" s="55" t="s">
        <v>356</v>
      </c>
      <c r="C49" s="3">
        <v>0.6</v>
      </c>
      <c r="D49" s="3" t="s">
        <v>1</v>
      </c>
      <c r="E49" s="3" t="s">
        <v>137</v>
      </c>
      <c r="F49" s="64"/>
      <c r="G49" s="49"/>
      <c r="H49" s="65">
        <f t="shared" si="0"/>
        <v>0</v>
      </c>
      <c r="I49" s="66">
        <f t="shared" si="1"/>
        <v>0</v>
      </c>
      <c r="J49" s="34">
        <f t="shared" si="2"/>
        <v>0</v>
      </c>
      <c r="L49" s="32"/>
    </row>
    <row r="50" spans="1:12" ht="28.5" x14ac:dyDescent="0.25">
      <c r="A50" s="4">
        <v>47</v>
      </c>
      <c r="B50" s="58" t="s">
        <v>449</v>
      </c>
      <c r="C50" s="4">
        <v>44</v>
      </c>
      <c r="D50" s="4" t="s">
        <v>47</v>
      </c>
      <c r="E50" s="4" t="s">
        <v>273</v>
      </c>
      <c r="F50" s="64"/>
      <c r="G50" s="49"/>
      <c r="H50" s="65">
        <f t="shared" si="0"/>
        <v>0</v>
      </c>
      <c r="I50" s="66">
        <f t="shared" si="1"/>
        <v>0</v>
      </c>
      <c r="J50" s="34">
        <f t="shared" si="2"/>
        <v>0</v>
      </c>
      <c r="L50" s="32"/>
    </row>
    <row r="51" spans="1:12" ht="28.5" x14ac:dyDescent="0.25">
      <c r="A51" s="4">
        <v>48</v>
      </c>
      <c r="B51" s="58" t="s">
        <v>450</v>
      </c>
      <c r="C51" s="4">
        <v>6</v>
      </c>
      <c r="D51" s="4" t="s">
        <v>47</v>
      </c>
      <c r="E51" s="4" t="s">
        <v>273</v>
      </c>
      <c r="F51" s="64"/>
      <c r="G51" s="49"/>
      <c r="H51" s="65">
        <f t="shared" si="0"/>
        <v>0</v>
      </c>
      <c r="I51" s="66">
        <f t="shared" si="1"/>
        <v>0</v>
      </c>
      <c r="J51" s="34">
        <f t="shared" si="2"/>
        <v>0</v>
      </c>
      <c r="L51" s="32"/>
    </row>
    <row r="52" spans="1:12" ht="31.5" x14ac:dyDescent="0.25">
      <c r="A52" s="4">
        <v>49</v>
      </c>
      <c r="B52" s="58" t="s">
        <v>451</v>
      </c>
      <c r="C52" s="4">
        <v>28</v>
      </c>
      <c r="D52" s="4" t="s">
        <v>47</v>
      </c>
      <c r="E52" s="4" t="s">
        <v>475</v>
      </c>
      <c r="F52" s="64"/>
      <c r="G52" s="49"/>
      <c r="H52" s="65">
        <f t="shared" si="0"/>
        <v>0</v>
      </c>
      <c r="I52" s="66">
        <f t="shared" si="1"/>
        <v>0</v>
      </c>
      <c r="J52" s="34">
        <f t="shared" si="2"/>
        <v>0</v>
      </c>
      <c r="L52" s="32"/>
    </row>
    <row r="53" spans="1:12" x14ac:dyDescent="0.25">
      <c r="A53" s="4">
        <v>50</v>
      </c>
      <c r="B53" s="55" t="s">
        <v>407</v>
      </c>
      <c r="C53" s="3">
        <v>0.1</v>
      </c>
      <c r="D53" s="3" t="s">
        <v>1</v>
      </c>
      <c r="E53" s="3" t="s">
        <v>117</v>
      </c>
      <c r="F53" s="64"/>
      <c r="G53" s="49"/>
      <c r="H53" s="65">
        <f t="shared" si="0"/>
        <v>0</v>
      </c>
      <c r="I53" s="66">
        <f t="shared" si="1"/>
        <v>0</v>
      </c>
      <c r="J53" s="34">
        <f t="shared" si="2"/>
        <v>0</v>
      </c>
      <c r="L53" s="32"/>
    </row>
    <row r="54" spans="1:12" x14ac:dyDescent="0.25">
      <c r="A54" s="4">
        <v>51</v>
      </c>
      <c r="B54" s="54" t="s">
        <v>161</v>
      </c>
      <c r="C54" s="4">
        <v>0.1</v>
      </c>
      <c r="D54" s="4" t="s">
        <v>1</v>
      </c>
      <c r="E54" s="4" t="s">
        <v>131</v>
      </c>
      <c r="F54" s="64"/>
      <c r="G54" s="49"/>
      <c r="H54" s="65">
        <f t="shared" si="0"/>
        <v>0</v>
      </c>
      <c r="I54" s="66">
        <f t="shared" si="1"/>
        <v>0</v>
      </c>
      <c r="J54" s="34">
        <f t="shared" si="2"/>
        <v>0</v>
      </c>
      <c r="L54" s="32"/>
    </row>
    <row r="55" spans="1:12" x14ac:dyDescent="0.25">
      <c r="A55" s="4">
        <v>52</v>
      </c>
      <c r="B55" s="54" t="s">
        <v>162</v>
      </c>
      <c r="C55" s="4">
        <v>25</v>
      </c>
      <c r="D55" s="4" t="s">
        <v>1</v>
      </c>
      <c r="E55" s="4" t="s">
        <v>434</v>
      </c>
      <c r="F55" s="64"/>
      <c r="G55" s="49"/>
      <c r="H55" s="65">
        <f t="shared" si="0"/>
        <v>0</v>
      </c>
      <c r="I55" s="66">
        <f t="shared" si="1"/>
        <v>0</v>
      </c>
      <c r="J55" s="34">
        <f t="shared" si="2"/>
        <v>0</v>
      </c>
      <c r="L55" s="32"/>
    </row>
    <row r="56" spans="1:12" x14ac:dyDescent="0.25">
      <c r="A56" s="4">
        <v>53</v>
      </c>
      <c r="B56" s="54" t="s">
        <v>163</v>
      </c>
      <c r="C56" s="4">
        <v>0.1</v>
      </c>
      <c r="D56" s="4" t="s">
        <v>1</v>
      </c>
      <c r="E56" s="4" t="s">
        <v>88</v>
      </c>
      <c r="F56" s="64"/>
      <c r="G56" s="49"/>
      <c r="H56" s="65">
        <f t="shared" si="0"/>
        <v>0</v>
      </c>
      <c r="I56" s="66">
        <f t="shared" si="1"/>
        <v>0</v>
      </c>
      <c r="J56" s="34">
        <f t="shared" si="2"/>
        <v>0</v>
      </c>
      <c r="L56" s="32"/>
    </row>
    <row r="57" spans="1:12" ht="31.5" x14ac:dyDescent="0.25">
      <c r="A57" s="4">
        <v>54</v>
      </c>
      <c r="B57" s="131" t="s">
        <v>452</v>
      </c>
      <c r="C57" s="3">
        <v>44</v>
      </c>
      <c r="D57" s="3" t="s">
        <v>47</v>
      </c>
      <c r="E57" s="3" t="s">
        <v>113</v>
      </c>
      <c r="F57" s="64"/>
      <c r="G57" s="49"/>
      <c r="H57" s="65">
        <f t="shared" si="0"/>
        <v>0</v>
      </c>
      <c r="I57" s="66">
        <f t="shared" si="1"/>
        <v>0</v>
      </c>
      <c r="J57" s="34">
        <f t="shared" si="2"/>
        <v>0</v>
      </c>
      <c r="L57" s="32"/>
    </row>
    <row r="58" spans="1:12" x14ac:dyDescent="0.25">
      <c r="A58" s="4">
        <v>55</v>
      </c>
      <c r="B58" s="55" t="s">
        <v>297</v>
      </c>
      <c r="C58" s="3">
        <v>3</v>
      </c>
      <c r="D58" s="3" t="s">
        <v>47</v>
      </c>
      <c r="E58" s="3" t="s">
        <v>185</v>
      </c>
      <c r="F58" s="64"/>
      <c r="G58" s="49"/>
      <c r="H58" s="65">
        <f t="shared" si="0"/>
        <v>0</v>
      </c>
      <c r="I58" s="66">
        <f t="shared" si="1"/>
        <v>0</v>
      </c>
      <c r="J58" s="34">
        <f t="shared" si="2"/>
        <v>0</v>
      </c>
      <c r="L58" s="32"/>
    </row>
    <row r="59" spans="1:12" ht="20.25" customHeight="1" x14ac:dyDescent="0.25">
      <c r="A59" s="4">
        <v>56</v>
      </c>
      <c r="B59" s="55" t="s">
        <v>164</v>
      </c>
      <c r="C59" s="3">
        <v>33</v>
      </c>
      <c r="D59" s="3" t="s">
        <v>47</v>
      </c>
      <c r="E59" s="3" t="s">
        <v>117</v>
      </c>
      <c r="F59" s="64"/>
      <c r="G59" s="49"/>
      <c r="H59" s="65">
        <f t="shared" si="0"/>
        <v>0</v>
      </c>
      <c r="I59" s="66">
        <f t="shared" si="1"/>
        <v>0</v>
      </c>
      <c r="J59" s="34">
        <f t="shared" si="2"/>
        <v>0</v>
      </c>
      <c r="L59" s="32"/>
    </row>
    <row r="60" spans="1:12" x14ac:dyDescent="0.25">
      <c r="A60" s="4">
        <v>57</v>
      </c>
      <c r="B60" s="54" t="s">
        <v>165</v>
      </c>
      <c r="C60" s="4">
        <v>0.3</v>
      </c>
      <c r="D60" s="4" t="s">
        <v>1</v>
      </c>
      <c r="E60" s="4" t="s">
        <v>131</v>
      </c>
      <c r="F60" s="64"/>
      <c r="G60" s="49"/>
      <c r="H60" s="65">
        <f t="shared" si="0"/>
        <v>0</v>
      </c>
      <c r="I60" s="66">
        <f t="shared" si="1"/>
        <v>0</v>
      </c>
      <c r="J60" s="34">
        <f t="shared" si="2"/>
        <v>0</v>
      </c>
      <c r="L60" s="32"/>
    </row>
    <row r="61" spans="1:12" x14ac:dyDescent="0.25">
      <c r="A61" s="4">
        <v>58</v>
      </c>
      <c r="B61" s="54" t="s">
        <v>166</v>
      </c>
      <c r="C61" s="4">
        <v>0.6</v>
      </c>
      <c r="D61" s="4" t="s">
        <v>1</v>
      </c>
      <c r="E61" s="4" t="s">
        <v>131</v>
      </c>
      <c r="F61" s="64"/>
      <c r="G61" s="49"/>
      <c r="H61" s="65">
        <f t="shared" si="0"/>
        <v>0</v>
      </c>
      <c r="I61" s="66">
        <f t="shared" si="1"/>
        <v>0</v>
      </c>
      <c r="J61" s="34">
        <f t="shared" si="2"/>
        <v>0</v>
      </c>
      <c r="L61" s="32"/>
    </row>
    <row r="62" spans="1:12" x14ac:dyDescent="0.25">
      <c r="A62" s="4">
        <v>59</v>
      </c>
      <c r="B62" s="54" t="s">
        <v>523</v>
      </c>
      <c r="C62" s="4">
        <v>0.1</v>
      </c>
      <c r="D62" s="4" t="s">
        <v>1</v>
      </c>
      <c r="E62" s="4" t="s">
        <v>540</v>
      </c>
      <c r="F62" s="64"/>
      <c r="G62" s="203"/>
      <c r="H62" s="65">
        <f t="shared" si="0"/>
        <v>0</v>
      </c>
      <c r="I62" s="66">
        <f t="shared" si="1"/>
        <v>0</v>
      </c>
      <c r="J62" s="34">
        <f t="shared" si="2"/>
        <v>0</v>
      </c>
      <c r="L62" s="32"/>
    </row>
    <row r="63" spans="1:12" x14ac:dyDescent="0.25">
      <c r="A63" s="4">
        <v>60</v>
      </c>
      <c r="B63" s="54" t="s">
        <v>524</v>
      </c>
      <c r="C63" s="4">
        <v>1</v>
      </c>
      <c r="D63" s="4" t="s">
        <v>541</v>
      </c>
      <c r="E63" s="4" t="s">
        <v>542</v>
      </c>
      <c r="F63" s="64"/>
      <c r="G63" s="203"/>
      <c r="H63" s="65">
        <f t="shared" si="0"/>
        <v>0</v>
      </c>
      <c r="I63" s="66">
        <f t="shared" si="1"/>
        <v>0</v>
      </c>
      <c r="J63" s="34">
        <f t="shared" si="2"/>
        <v>0</v>
      </c>
      <c r="L63" s="32"/>
    </row>
    <row r="64" spans="1:12" x14ac:dyDescent="0.25">
      <c r="A64" s="4">
        <v>61</v>
      </c>
      <c r="B64" s="54" t="s">
        <v>167</v>
      </c>
      <c r="C64" s="4">
        <v>0.6</v>
      </c>
      <c r="D64" s="4" t="s">
        <v>1</v>
      </c>
      <c r="E64" s="4" t="s">
        <v>113</v>
      </c>
      <c r="F64" s="64"/>
      <c r="G64" s="49"/>
      <c r="H64" s="65">
        <f t="shared" si="0"/>
        <v>0</v>
      </c>
      <c r="I64" s="66">
        <f t="shared" si="1"/>
        <v>0</v>
      </c>
      <c r="J64" s="34">
        <f t="shared" si="2"/>
        <v>0</v>
      </c>
      <c r="L64" s="32"/>
    </row>
    <row r="65" spans="1:12" x14ac:dyDescent="0.25">
      <c r="A65" s="4">
        <v>62</v>
      </c>
      <c r="B65" s="55" t="s">
        <v>168</v>
      </c>
      <c r="C65" s="3">
        <v>0.1</v>
      </c>
      <c r="D65" s="3" t="s">
        <v>1</v>
      </c>
      <c r="E65" s="3" t="s">
        <v>131</v>
      </c>
      <c r="F65" s="64"/>
      <c r="G65" s="49"/>
      <c r="H65" s="65">
        <f t="shared" si="0"/>
        <v>0</v>
      </c>
      <c r="I65" s="66">
        <f t="shared" si="1"/>
        <v>0</v>
      </c>
      <c r="J65" s="34">
        <f t="shared" si="2"/>
        <v>0</v>
      </c>
      <c r="L65" s="32"/>
    </row>
    <row r="66" spans="1:12" x14ac:dyDescent="0.25">
      <c r="A66" s="4">
        <v>63</v>
      </c>
      <c r="B66" s="54" t="s">
        <v>169</v>
      </c>
      <c r="C66" s="4">
        <v>0.1</v>
      </c>
      <c r="D66" s="4" t="s">
        <v>1</v>
      </c>
      <c r="E66" s="4" t="s">
        <v>131</v>
      </c>
      <c r="F66" s="64"/>
      <c r="G66" s="49"/>
      <c r="H66" s="65">
        <f t="shared" si="0"/>
        <v>0</v>
      </c>
      <c r="I66" s="66">
        <f t="shared" si="1"/>
        <v>0</v>
      </c>
      <c r="J66" s="34">
        <f t="shared" si="2"/>
        <v>0</v>
      </c>
      <c r="L66" s="32"/>
    </row>
    <row r="67" spans="1:12" ht="75.75" x14ac:dyDescent="0.25">
      <c r="A67" s="4">
        <v>64</v>
      </c>
      <c r="B67" s="53" t="s">
        <v>476</v>
      </c>
      <c r="C67" s="4">
        <v>50</v>
      </c>
      <c r="D67" s="4" t="s">
        <v>47</v>
      </c>
      <c r="E67" s="4" t="s">
        <v>547</v>
      </c>
      <c r="F67" s="64"/>
      <c r="G67" s="49"/>
      <c r="H67" s="65">
        <f t="shared" si="0"/>
        <v>0</v>
      </c>
      <c r="I67" s="66">
        <f t="shared" si="1"/>
        <v>0</v>
      </c>
      <c r="J67" s="34">
        <f t="shared" si="2"/>
        <v>0</v>
      </c>
      <c r="L67" s="32"/>
    </row>
    <row r="68" spans="1:12" x14ac:dyDescent="0.25">
      <c r="A68" s="4">
        <v>65</v>
      </c>
      <c r="B68" s="54" t="s">
        <v>171</v>
      </c>
      <c r="C68" s="4">
        <v>0.3</v>
      </c>
      <c r="D68" s="4" t="s">
        <v>1</v>
      </c>
      <c r="E68" s="4" t="s">
        <v>88</v>
      </c>
      <c r="F68" s="64"/>
      <c r="G68" s="49"/>
      <c r="H68" s="65">
        <f t="shared" si="0"/>
        <v>0</v>
      </c>
      <c r="I68" s="66">
        <f t="shared" si="1"/>
        <v>0</v>
      </c>
      <c r="J68" s="34">
        <f t="shared" si="2"/>
        <v>0</v>
      </c>
      <c r="L68" s="32"/>
    </row>
    <row r="69" spans="1:12" ht="31.5" x14ac:dyDescent="0.25">
      <c r="A69" s="4">
        <v>66</v>
      </c>
      <c r="B69" s="131" t="s">
        <v>327</v>
      </c>
      <c r="C69" s="70">
        <v>6</v>
      </c>
      <c r="D69" s="4" t="s">
        <v>1</v>
      </c>
      <c r="E69" s="4" t="s">
        <v>117</v>
      </c>
      <c r="F69" s="64"/>
      <c r="G69" s="49"/>
      <c r="H69" s="65">
        <f t="shared" si="0"/>
        <v>0</v>
      </c>
      <c r="I69" s="66">
        <f t="shared" si="1"/>
        <v>0</v>
      </c>
      <c r="J69" s="34">
        <f t="shared" si="2"/>
        <v>0</v>
      </c>
      <c r="L69" s="32"/>
    </row>
    <row r="70" spans="1:12" ht="31.5" x14ac:dyDescent="0.25">
      <c r="A70" s="4">
        <v>67</v>
      </c>
      <c r="B70" s="131" t="s">
        <v>326</v>
      </c>
      <c r="C70" s="70">
        <v>6</v>
      </c>
      <c r="D70" s="3" t="s">
        <v>1</v>
      </c>
      <c r="E70" s="3" t="s">
        <v>117</v>
      </c>
      <c r="F70" s="64"/>
      <c r="G70" s="49"/>
      <c r="H70" s="65">
        <f t="shared" si="0"/>
        <v>0</v>
      </c>
      <c r="I70" s="66">
        <f t="shared" si="1"/>
        <v>0</v>
      </c>
      <c r="J70" s="34">
        <f t="shared" si="2"/>
        <v>0</v>
      </c>
      <c r="L70" s="32"/>
    </row>
    <row r="71" spans="1:12" ht="31.5" x14ac:dyDescent="0.25">
      <c r="A71" s="4">
        <v>68</v>
      </c>
      <c r="B71" s="131" t="s">
        <v>328</v>
      </c>
      <c r="C71" s="70">
        <v>6</v>
      </c>
      <c r="D71" s="4" t="s">
        <v>1</v>
      </c>
      <c r="E71" s="4" t="s">
        <v>117</v>
      </c>
      <c r="F71" s="64"/>
      <c r="G71" s="49"/>
      <c r="H71" s="65">
        <f t="shared" si="0"/>
        <v>0</v>
      </c>
      <c r="I71" s="66">
        <f t="shared" si="1"/>
        <v>0</v>
      </c>
      <c r="J71" s="34">
        <f t="shared" si="2"/>
        <v>0</v>
      </c>
      <c r="L71" s="32"/>
    </row>
    <row r="72" spans="1:12" ht="31.5" x14ac:dyDescent="0.25">
      <c r="A72" s="4">
        <v>69</v>
      </c>
      <c r="B72" s="131" t="s">
        <v>331</v>
      </c>
      <c r="C72" s="70">
        <v>5</v>
      </c>
      <c r="D72" s="4" t="s">
        <v>1</v>
      </c>
      <c r="E72" s="4" t="s">
        <v>113</v>
      </c>
      <c r="F72" s="64"/>
      <c r="G72" s="49"/>
      <c r="H72" s="65">
        <f t="shared" ref="H72:H136" si="3">ROUND(F72*(1+G72),2)</f>
        <v>0</v>
      </c>
      <c r="I72" s="66">
        <f t="shared" ref="I72:I136" si="4">ROUND(F72*C72,2)</f>
        <v>0</v>
      </c>
      <c r="J72" s="34">
        <f t="shared" ref="J72:J136" si="5">ROUND(I72*(1+G72),2)</f>
        <v>0</v>
      </c>
      <c r="L72" s="32"/>
    </row>
    <row r="73" spans="1:12" ht="31.5" x14ac:dyDescent="0.25">
      <c r="A73" s="4">
        <v>70</v>
      </c>
      <c r="B73" s="58" t="s">
        <v>330</v>
      </c>
      <c r="C73" s="51">
        <v>6</v>
      </c>
      <c r="D73" s="51" t="s">
        <v>1</v>
      </c>
      <c r="E73" s="51" t="s">
        <v>88</v>
      </c>
      <c r="F73" s="64"/>
      <c r="G73" s="49"/>
      <c r="H73" s="65">
        <f t="shared" si="3"/>
        <v>0</v>
      </c>
      <c r="I73" s="66">
        <f t="shared" si="4"/>
        <v>0</v>
      </c>
      <c r="J73" s="34">
        <f t="shared" si="5"/>
        <v>0</v>
      </c>
      <c r="L73" s="32"/>
    </row>
    <row r="74" spans="1:12" ht="31.5" x14ac:dyDescent="0.25">
      <c r="A74" s="4">
        <v>71</v>
      </c>
      <c r="B74" s="131" t="s">
        <v>329</v>
      </c>
      <c r="C74" s="70">
        <v>9</v>
      </c>
      <c r="D74" s="3" t="s">
        <v>1</v>
      </c>
      <c r="E74" s="3" t="s">
        <v>117</v>
      </c>
      <c r="F74" s="64"/>
      <c r="G74" s="49"/>
      <c r="H74" s="65">
        <f t="shared" si="3"/>
        <v>0</v>
      </c>
      <c r="I74" s="66">
        <f t="shared" si="4"/>
        <v>0</v>
      </c>
      <c r="J74" s="34">
        <f t="shared" si="5"/>
        <v>0</v>
      </c>
      <c r="L74" s="32"/>
    </row>
    <row r="75" spans="1:12" x14ac:dyDescent="0.25">
      <c r="A75" s="4">
        <v>72</v>
      </c>
      <c r="B75" s="55" t="s">
        <v>391</v>
      </c>
      <c r="C75" s="3">
        <v>3</v>
      </c>
      <c r="D75" s="3" t="s">
        <v>1</v>
      </c>
      <c r="E75" s="3" t="s">
        <v>88</v>
      </c>
      <c r="F75" s="132"/>
      <c r="G75" s="103"/>
      <c r="H75" s="65">
        <f t="shared" si="3"/>
        <v>0</v>
      </c>
      <c r="I75" s="66">
        <f t="shared" si="4"/>
        <v>0</v>
      </c>
      <c r="J75" s="34">
        <f t="shared" si="5"/>
        <v>0</v>
      </c>
      <c r="L75" s="32"/>
    </row>
    <row r="76" spans="1:12" ht="31.5" x14ac:dyDescent="0.25">
      <c r="A76" s="4">
        <v>73</v>
      </c>
      <c r="B76" s="131" t="s">
        <v>353</v>
      </c>
      <c r="C76" s="70">
        <v>11</v>
      </c>
      <c r="D76" s="3" t="s">
        <v>1</v>
      </c>
      <c r="E76" s="3" t="s">
        <v>117</v>
      </c>
      <c r="F76" s="64"/>
      <c r="G76" s="49"/>
      <c r="H76" s="65">
        <f t="shared" si="3"/>
        <v>0</v>
      </c>
      <c r="I76" s="66">
        <f t="shared" si="4"/>
        <v>0</v>
      </c>
      <c r="J76" s="34">
        <f t="shared" si="5"/>
        <v>0</v>
      </c>
      <c r="L76" s="32"/>
    </row>
    <row r="77" spans="1:12" ht="31.5" x14ac:dyDescent="0.25">
      <c r="A77" s="4">
        <v>74</v>
      </c>
      <c r="B77" s="131" t="s">
        <v>352</v>
      </c>
      <c r="C77" s="70">
        <v>22</v>
      </c>
      <c r="D77" s="3" t="s">
        <v>1</v>
      </c>
      <c r="E77" s="3" t="s">
        <v>117</v>
      </c>
      <c r="F77" s="64"/>
      <c r="G77" s="49"/>
      <c r="H77" s="65">
        <f t="shared" si="3"/>
        <v>0</v>
      </c>
      <c r="I77" s="66">
        <f t="shared" si="4"/>
        <v>0</v>
      </c>
      <c r="J77" s="34">
        <f t="shared" si="5"/>
        <v>0</v>
      </c>
      <c r="L77" s="32"/>
    </row>
    <row r="78" spans="1:12" ht="31.5" x14ac:dyDescent="0.25">
      <c r="A78" s="4">
        <v>75</v>
      </c>
      <c r="B78" s="131" t="s">
        <v>351</v>
      </c>
      <c r="C78" s="70">
        <v>11</v>
      </c>
      <c r="D78" s="3" t="s">
        <v>1</v>
      </c>
      <c r="E78" s="3" t="s">
        <v>117</v>
      </c>
      <c r="F78" s="64"/>
      <c r="G78" s="49"/>
      <c r="H78" s="65">
        <f t="shared" si="3"/>
        <v>0</v>
      </c>
      <c r="I78" s="66">
        <f t="shared" si="4"/>
        <v>0</v>
      </c>
      <c r="J78" s="34">
        <f t="shared" si="5"/>
        <v>0</v>
      </c>
      <c r="L78" s="32"/>
    </row>
    <row r="79" spans="1:12" x14ac:dyDescent="0.25">
      <c r="A79" s="4">
        <v>76</v>
      </c>
      <c r="B79" s="55" t="s">
        <v>417</v>
      </c>
      <c r="C79" s="3">
        <v>5</v>
      </c>
      <c r="D79" s="3" t="s">
        <v>47</v>
      </c>
      <c r="E79" s="3" t="s">
        <v>88</v>
      </c>
      <c r="F79" s="64"/>
      <c r="G79" s="49"/>
      <c r="H79" s="65">
        <f t="shared" si="3"/>
        <v>0</v>
      </c>
      <c r="I79" s="66">
        <f t="shared" si="4"/>
        <v>0</v>
      </c>
      <c r="J79" s="34">
        <f t="shared" si="5"/>
        <v>0</v>
      </c>
      <c r="L79" s="32"/>
    </row>
    <row r="80" spans="1:12" x14ac:dyDescent="0.25">
      <c r="A80" s="4">
        <v>77</v>
      </c>
      <c r="B80" s="55" t="s">
        <v>172</v>
      </c>
      <c r="C80" s="3">
        <v>3</v>
      </c>
      <c r="D80" s="3" t="s">
        <v>1</v>
      </c>
      <c r="E80" s="3" t="s">
        <v>137</v>
      </c>
      <c r="F80" s="129"/>
      <c r="G80" s="103"/>
      <c r="H80" s="65">
        <f t="shared" si="3"/>
        <v>0</v>
      </c>
      <c r="I80" s="66">
        <f t="shared" si="4"/>
        <v>0</v>
      </c>
      <c r="J80" s="34">
        <f t="shared" si="5"/>
        <v>0</v>
      </c>
      <c r="L80" s="32"/>
    </row>
    <row r="81" spans="1:12" x14ac:dyDescent="0.25">
      <c r="A81" s="4">
        <v>78</v>
      </c>
      <c r="B81" s="54" t="s">
        <v>173</v>
      </c>
      <c r="C81" s="4">
        <v>3</v>
      </c>
      <c r="D81" s="4" t="s">
        <v>47</v>
      </c>
      <c r="E81" s="4" t="s">
        <v>117</v>
      </c>
      <c r="F81" s="64"/>
      <c r="G81" s="49"/>
      <c r="H81" s="65">
        <f t="shared" si="3"/>
        <v>0</v>
      </c>
      <c r="I81" s="66">
        <f t="shared" si="4"/>
        <v>0</v>
      </c>
      <c r="J81" s="34">
        <f t="shared" si="5"/>
        <v>0</v>
      </c>
      <c r="L81" s="32"/>
    </row>
    <row r="82" spans="1:12" x14ac:dyDescent="0.25">
      <c r="A82" s="4">
        <v>79</v>
      </c>
      <c r="B82" s="54" t="s">
        <v>174</v>
      </c>
      <c r="C82" s="4">
        <v>3</v>
      </c>
      <c r="D82" s="4" t="s">
        <v>47</v>
      </c>
      <c r="E82" s="4" t="s">
        <v>133</v>
      </c>
      <c r="F82" s="129"/>
      <c r="G82" s="103"/>
      <c r="H82" s="65">
        <f t="shared" si="3"/>
        <v>0</v>
      </c>
      <c r="I82" s="66">
        <f t="shared" si="4"/>
        <v>0</v>
      </c>
      <c r="J82" s="34">
        <f t="shared" si="5"/>
        <v>0</v>
      </c>
      <c r="L82" s="32"/>
    </row>
    <row r="83" spans="1:12" x14ac:dyDescent="0.25">
      <c r="A83" s="4">
        <v>80</v>
      </c>
      <c r="B83" s="56" t="s">
        <v>272</v>
      </c>
      <c r="C83" s="3">
        <v>3</v>
      </c>
      <c r="D83" s="3" t="s">
        <v>1</v>
      </c>
      <c r="E83" s="3" t="s">
        <v>137</v>
      </c>
      <c r="F83" s="64"/>
      <c r="G83" s="49"/>
      <c r="H83" s="65">
        <f t="shared" si="3"/>
        <v>0</v>
      </c>
      <c r="I83" s="66">
        <f t="shared" si="4"/>
        <v>0</v>
      </c>
      <c r="J83" s="34">
        <f t="shared" si="5"/>
        <v>0</v>
      </c>
      <c r="L83" s="32"/>
    </row>
    <row r="84" spans="1:12" x14ac:dyDescent="0.25">
      <c r="A84" s="4">
        <v>81</v>
      </c>
      <c r="B84" s="55" t="s">
        <v>175</v>
      </c>
      <c r="C84" s="3">
        <v>3</v>
      </c>
      <c r="D84" s="3" t="s">
        <v>1</v>
      </c>
      <c r="E84" s="3" t="s">
        <v>88</v>
      </c>
      <c r="F84" s="64"/>
      <c r="G84" s="49"/>
      <c r="H84" s="65">
        <f t="shared" si="3"/>
        <v>0</v>
      </c>
      <c r="I84" s="66">
        <f t="shared" si="4"/>
        <v>0</v>
      </c>
      <c r="J84" s="34">
        <f t="shared" si="5"/>
        <v>0</v>
      </c>
      <c r="L84" s="32"/>
    </row>
    <row r="85" spans="1:12" ht="16.5" customHeight="1" x14ac:dyDescent="0.25">
      <c r="A85" s="4">
        <v>82</v>
      </c>
      <c r="B85" s="53" t="s">
        <v>369</v>
      </c>
      <c r="C85" s="3">
        <v>3</v>
      </c>
      <c r="D85" s="3" t="s">
        <v>1</v>
      </c>
      <c r="E85" s="3" t="s">
        <v>137</v>
      </c>
      <c r="F85" s="64"/>
      <c r="G85" s="49"/>
      <c r="H85" s="65">
        <f t="shared" si="3"/>
        <v>0</v>
      </c>
      <c r="I85" s="66">
        <f t="shared" si="4"/>
        <v>0</v>
      </c>
      <c r="J85" s="34">
        <f t="shared" si="5"/>
        <v>0</v>
      </c>
      <c r="L85" s="32"/>
    </row>
    <row r="86" spans="1:12" x14ac:dyDescent="0.25">
      <c r="A86" s="4">
        <v>83</v>
      </c>
      <c r="B86" s="55" t="s">
        <v>176</v>
      </c>
      <c r="C86" s="3">
        <v>83</v>
      </c>
      <c r="D86" s="3" t="s">
        <v>1</v>
      </c>
      <c r="E86" s="3" t="s">
        <v>137</v>
      </c>
      <c r="F86" s="64"/>
      <c r="G86" s="49"/>
      <c r="H86" s="65">
        <f t="shared" si="3"/>
        <v>0</v>
      </c>
      <c r="I86" s="66">
        <f t="shared" si="4"/>
        <v>0</v>
      </c>
      <c r="J86" s="34">
        <f t="shared" si="5"/>
        <v>0</v>
      </c>
      <c r="L86" s="32"/>
    </row>
    <row r="87" spans="1:12" x14ac:dyDescent="0.25">
      <c r="A87" s="4">
        <v>84</v>
      </c>
      <c r="B87" s="55" t="s">
        <v>376</v>
      </c>
      <c r="C87" s="3">
        <v>6</v>
      </c>
      <c r="D87" s="3" t="s">
        <v>1</v>
      </c>
      <c r="E87" s="3" t="s">
        <v>137</v>
      </c>
      <c r="F87" s="64"/>
      <c r="G87" s="49"/>
      <c r="H87" s="65">
        <f t="shared" si="3"/>
        <v>0</v>
      </c>
      <c r="I87" s="66">
        <f t="shared" si="4"/>
        <v>0</v>
      </c>
      <c r="J87" s="34">
        <f t="shared" si="5"/>
        <v>0</v>
      </c>
      <c r="L87" s="32"/>
    </row>
    <row r="88" spans="1:12" x14ac:dyDescent="0.25">
      <c r="A88" s="4">
        <v>85</v>
      </c>
      <c r="B88" s="55" t="s">
        <v>177</v>
      </c>
      <c r="C88" s="3">
        <v>33</v>
      </c>
      <c r="D88" s="3" t="s">
        <v>1</v>
      </c>
      <c r="E88" s="3" t="s">
        <v>137</v>
      </c>
      <c r="F88" s="64"/>
      <c r="G88" s="49"/>
      <c r="H88" s="65">
        <f t="shared" si="3"/>
        <v>0</v>
      </c>
      <c r="I88" s="66">
        <f t="shared" si="4"/>
        <v>0</v>
      </c>
      <c r="J88" s="34">
        <f t="shared" si="5"/>
        <v>0</v>
      </c>
      <c r="L88" s="32"/>
    </row>
    <row r="89" spans="1:12" x14ac:dyDescent="0.25">
      <c r="A89" s="4">
        <v>86</v>
      </c>
      <c r="B89" s="55" t="s">
        <v>178</v>
      </c>
      <c r="C89" s="3">
        <v>11</v>
      </c>
      <c r="D89" s="3" t="s">
        <v>1</v>
      </c>
      <c r="E89" s="3" t="s">
        <v>137</v>
      </c>
      <c r="F89" s="64"/>
      <c r="G89" s="49"/>
      <c r="H89" s="65">
        <f t="shared" si="3"/>
        <v>0</v>
      </c>
      <c r="I89" s="66">
        <f t="shared" si="4"/>
        <v>0</v>
      </c>
      <c r="J89" s="34">
        <f t="shared" si="5"/>
        <v>0</v>
      </c>
      <c r="L89" s="32"/>
    </row>
    <row r="90" spans="1:12" x14ac:dyDescent="0.25">
      <c r="A90" s="4">
        <v>87</v>
      </c>
      <c r="B90" s="56" t="s">
        <v>278</v>
      </c>
      <c r="C90" s="3">
        <v>6</v>
      </c>
      <c r="D90" s="3" t="s">
        <v>1</v>
      </c>
      <c r="E90" s="3" t="s">
        <v>137</v>
      </c>
      <c r="F90" s="64"/>
      <c r="G90" s="49"/>
      <c r="H90" s="65">
        <f t="shared" si="3"/>
        <v>0</v>
      </c>
      <c r="I90" s="66">
        <f t="shared" si="4"/>
        <v>0</v>
      </c>
      <c r="J90" s="34">
        <f t="shared" si="5"/>
        <v>0</v>
      </c>
      <c r="L90" s="32"/>
    </row>
    <row r="91" spans="1:12" x14ac:dyDescent="0.25">
      <c r="A91" s="4">
        <v>88</v>
      </c>
      <c r="B91" s="55" t="s">
        <v>395</v>
      </c>
      <c r="C91" s="3">
        <v>0.1</v>
      </c>
      <c r="D91" s="3" t="s">
        <v>1</v>
      </c>
      <c r="E91" s="3" t="s">
        <v>131</v>
      </c>
      <c r="F91" s="64"/>
      <c r="G91" s="49"/>
      <c r="H91" s="65">
        <f t="shared" si="3"/>
        <v>0</v>
      </c>
      <c r="I91" s="66">
        <f t="shared" si="4"/>
        <v>0</v>
      </c>
      <c r="J91" s="34">
        <f t="shared" si="5"/>
        <v>0</v>
      </c>
      <c r="L91" s="32"/>
    </row>
    <row r="92" spans="1:12" x14ac:dyDescent="0.25">
      <c r="A92" s="4">
        <v>89</v>
      </c>
      <c r="B92" s="54" t="s">
        <v>179</v>
      </c>
      <c r="C92" s="4">
        <v>6</v>
      </c>
      <c r="D92" s="4" t="s">
        <v>1</v>
      </c>
      <c r="E92" s="4" t="s">
        <v>137</v>
      </c>
      <c r="F92" s="64"/>
      <c r="G92" s="49"/>
      <c r="H92" s="65">
        <f t="shared" si="3"/>
        <v>0</v>
      </c>
      <c r="I92" s="66">
        <f t="shared" si="4"/>
        <v>0</v>
      </c>
      <c r="J92" s="34">
        <f t="shared" si="5"/>
        <v>0</v>
      </c>
      <c r="L92" s="32"/>
    </row>
    <row r="93" spans="1:12" x14ac:dyDescent="0.25">
      <c r="A93" s="4">
        <v>90</v>
      </c>
      <c r="B93" s="55" t="s">
        <v>408</v>
      </c>
      <c r="C93" s="3">
        <v>3</v>
      </c>
      <c r="D93" s="3" t="s">
        <v>47</v>
      </c>
      <c r="E93" s="3" t="s">
        <v>458</v>
      </c>
      <c r="F93" s="64"/>
      <c r="G93" s="49"/>
      <c r="H93" s="65">
        <f t="shared" si="3"/>
        <v>0</v>
      </c>
      <c r="I93" s="66">
        <f t="shared" si="4"/>
        <v>0</v>
      </c>
      <c r="J93" s="34">
        <f t="shared" si="5"/>
        <v>0</v>
      </c>
      <c r="L93" s="32"/>
    </row>
    <row r="94" spans="1:12" ht="30" x14ac:dyDescent="0.25">
      <c r="A94" s="4">
        <v>91</v>
      </c>
      <c r="B94" s="27" t="s">
        <v>324</v>
      </c>
      <c r="C94" s="3">
        <v>3</v>
      </c>
      <c r="D94" s="3" t="s">
        <v>47</v>
      </c>
      <c r="E94" s="3" t="s">
        <v>459</v>
      </c>
      <c r="F94" s="64"/>
      <c r="G94" s="49"/>
      <c r="H94" s="65">
        <f t="shared" si="3"/>
        <v>0</v>
      </c>
      <c r="I94" s="66">
        <f t="shared" si="4"/>
        <v>0</v>
      </c>
      <c r="J94" s="34">
        <f t="shared" si="5"/>
        <v>0</v>
      </c>
      <c r="L94" s="32"/>
    </row>
    <row r="95" spans="1:12" x14ac:dyDescent="0.25">
      <c r="A95" s="4">
        <v>92</v>
      </c>
      <c r="B95" s="55" t="s">
        <v>180</v>
      </c>
      <c r="C95" s="3">
        <v>1</v>
      </c>
      <c r="D95" s="70" t="s">
        <v>152</v>
      </c>
      <c r="E95" s="3" t="s">
        <v>99</v>
      </c>
      <c r="F95" s="64"/>
      <c r="G95" s="49"/>
      <c r="H95" s="65">
        <f t="shared" si="3"/>
        <v>0</v>
      </c>
      <c r="I95" s="66">
        <f t="shared" si="4"/>
        <v>0</v>
      </c>
      <c r="J95" s="34">
        <f t="shared" si="5"/>
        <v>0</v>
      </c>
      <c r="L95" s="32"/>
    </row>
    <row r="96" spans="1:12" x14ac:dyDescent="0.25">
      <c r="A96" s="4">
        <v>93</v>
      </c>
      <c r="B96" s="55" t="s">
        <v>181</v>
      </c>
      <c r="C96" s="3">
        <v>110</v>
      </c>
      <c r="D96" s="3" t="s">
        <v>47</v>
      </c>
      <c r="E96" s="4" t="s">
        <v>460</v>
      </c>
      <c r="F96" s="64"/>
      <c r="G96" s="49"/>
      <c r="H96" s="65">
        <f t="shared" si="3"/>
        <v>0</v>
      </c>
      <c r="I96" s="66">
        <f t="shared" si="4"/>
        <v>0</v>
      </c>
      <c r="J96" s="34">
        <f t="shared" si="5"/>
        <v>0</v>
      </c>
      <c r="L96" s="32"/>
    </row>
    <row r="97" spans="1:12" ht="113.25" customHeight="1" x14ac:dyDescent="0.25">
      <c r="A97" s="4">
        <v>94</v>
      </c>
      <c r="B97" s="58" t="s">
        <v>182</v>
      </c>
      <c r="C97" s="4">
        <v>10</v>
      </c>
      <c r="D97" s="4" t="s">
        <v>1</v>
      </c>
      <c r="E97" s="4" t="s">
        <v>411</v>
      </c>
      <c r="F97" s="64"/>
      <c r="G97" s="49"/>
      <c r="H97" s="65">
        <f t="shared" si="3"/>
        <v>0</v>
      </c>
      <c r="I97" s="66">
        <f t="shared" si="4"/>
        <v>0</v>
      </c>
      <c r="J97" s="34">
        <f t="shared" si="5"/>
        <v>0</v>
      </c>
      <c r="L97" s="32"/>
    </row>
    <row r="98" spans="1:12" ht="63" x14ac:dyDescent="0.25">
      <c r="A98" s="4">
        <v>95</v>
      </c>
      <c r="B98" s="53" t="s">
        <v>461</v>
      </c>
      <c r="C98" s="3">
        <v>110</v>
      </c>
      <c r="D98" s="3" t="s">
        <v>47</v>
      </c>
      <c r="E98" s="3" t="s">
        <v>536</v>
      </c>
      <c r="F98" s="64"/>
      <c r="G98" s="49"/>
      <c r="H98" s="65">
        <f t="shared" si="3"/>
        <v>0</v>
      </c>
      <c r="I98" s="66">
        <f t="shared" si="4"/>
        <v>0</v>
      </c>
      <c r="J98" s="34">
        <f t="shared" si="5"/>
        <v>0</v>
      </c>
      <c r="L98" s="32"/>
    </row>
    <row r="99" spans="1:12" x14ac:dyDescent="0.25">
      <c r="A99" s="4">
        <v>96</v>
      </c>
      <c r="B99" s="55" t="s">
        <v>440</v>
      </c>
      <c r="C99" s="3">
        <v>1</v>
      </c>
      <c r="D99" s="3" t="s">
        <v>152</v>
      </c>
      <c r="E99" s="3" t="s">
        <v>439</v>
      </c>
      <c r="F99" s="64"/>
      <c r="G99" s="49"/>
      <c r="H99" s="65">
        <f t="shared" si="3"/>
        <v>0</v>
      </c>
      <c r="I99" s="66">
        <f t="shared" si="4"/>
        <v>0</v>
      </c>
      <c r="J99" s="34">
        <f t="shared" si="5"/>
        <v>0</v>
      </c>
      <c r="L99" s="32"/>
    </row>
    <row r="100" spans="1:12" x14ac:dyDescent="0.25">
      <c r="A100" s="4">
        <v>97</v>
      </c>
      <c r="B100" s="55" t="s">
        <v>286</v>
      </c>
      <c r="C100" s="3">
        <v>1</v>
      </c>
      <c r="D100" s="3" t="s">
        <v>287</v>
      </c>
      <c r="E100" s="3" t="s">
        <v>95</v>
      </c>
      <c r="F100" s="64"/>
      <c r="G100" s="49"/>
      <c r="H100" s="65">
        <f t="shared" si="3"/>
        <v>0</v>
      </c>
      <c r="I100" s="66">
        <f t="shared" si="4"/>
        <v>0</v>
      </c>
      <c r="J100" s="34">
        <f t="shared" si="5"/>
        <v>0</v>
      </c>
      <c r="L100" s="32"/>
    </row>
    <row r="101" spans="1:12" x14ac:dyDescent="0.25">
      <c r="A101" s="4">
        <v>98</v>
      </c>
      <c r="B101" s="54" t="s">
        <v>183</v>
      </c>
      <c r="C101" s="4">
        <v>3</v>
      </c>
      <c r="D101" s="4" t="s">
        <v>47</v>
      </c>
      <c r="E101" s="4" t="s">
        <v>189</v>
      </c>
      <c r="F101" s="64"/>
      <c r="G101" s="49"/>
      <c r="H101" s="65">
        <f t="shared" si="3"/>
        <v>0</v>
      </c>
      <c r="I101" s="66">
        <f t="shared" si="4"/>
        <v>0</v>
      </c>
      <c r="J101" s="34">
        <f t="shared" si="5"/>
        <v>0</v>
      </c>
      <c r="L101" s="32"/>
    </row>
    <row r="102" spans="1:12" x14ac:dyDescent="0.25">
      <c r="A102" s="4">
        <v>99</v>
      </c>
      <c r="B102" s="54" t="s">
        <v>184</v>
      </c>
      <c r="C102" s="4">
        <v>1</v>
      </c>
      <c r="D102" s="4" t="s">
        <v>47</v>
      </c>
      <c r="E102" s="4" t="s">
        <v>185</v>
      </c>
      <c r="F102" s="64"/>
      <c r="G102" s="49"/>
      <c r="H102" s="65">
        <f t="shared" si="3"/>
        <v>0</v>
      </c>
      <c r="I102" s="66">
        <f t="shared" si="4"/>
        <v>0</v>
      </c>
      <c r="J102" s="34">
        <f t="shared" si="5"/>
        <v>0</v>
      </c>
      <c r="L102" s="32"/>
    </row>
    <row r="103" spans="1:12" x14ac:dyDescent="0.25">
      <c r="A103" s="4">
        <v>100</v>
      </c>
      <c r="B103" s="55" t="s">
        <v>186</v>
      </c>
      <c r="C103" s="3">
        <v>33</v>
      </c>
      <c r="D103" s="3" t="s">
        <v>47</v>
      </c>
      <c r="E103" s="3" t="s">
        <v>434</v>
      </c>
      <c r="F103" s="64"/>
      <c r="G103" s="49"/>
      <c r="H103" s="65">
        <f t="shared" si="3"/>
        <v>0</v>
      </c>
      <c r="I103" s="66">
        <f t="shared" si="4"/>
        <v>0</v>
      </c>
      <c r="J103" s="34">
        <f t="shared" si="5"/>
        <v>0</v>
      </c>
      <c r="L103" s="32"/>
    </row>
    <row r="104" spans="1:12" ht="31.5" x14ac:dyDescent="0.25">
      <c r="A104" s="4">
        <v>101</v>
      </c>
      <c r="B104" s="53" t="s">
        <v>462</v>
      </c>
      <c r="C104" s="3">
        <v>1</v>
      </c>
      <c r="D104" s="3" t="s">
        <v>47</v>
      </c>
      <c r="E104" s="3" t="s">
        <v>95</v>
      </c>
      <c r="F104" s="64"/>
      <c r="G104" s="49"/>
      <c r="H104" s="65">
        <f t="shared" si="3"/>
        <v>0</v>
      </c>
      <c r="I104" s="66">
        <f t="shared" si="4"/>
        <v>0</v>
      </c>
      <c r="J104" s="34">
        <f t="shared" si="5"/>
        <v>0</v>
      </c>
      <c r="L104" s="32"/>
    </row>
    <row r="105" spans="1:12" x14ac:dyDescent="0.25">
      <c r="A105" s="4">
        <v>102</v>
      </c>
      <c r="B105" s="55" t="s">
        <v>187</v>
      </c>
      <c r="C105" s="3">
        <v>1</v>
      </c>
      <c r="D105" s="3" t="s">
        <v>47</v>
      </c>
      <c r="E105" s="3" t="s">
        <v>185</v>
      </c>
      <c r="F105" s="64"/>
      <c r="G105" s="49"/>
      <c r="H105" s="65">
        <f t="shared" si="3"/>
        <v>0</v>
      </c>
      <c r="I105" s="66">
        <f t="shared" si="4"/>
        <v>0</v>
      </c>
      <c r="J105" s="34">
        <f t="shared" si="5"/>
        <v>0</v>
      </c>
      <c r="L105" s="32"/>
    </row>
    <row r="106" spans="1:12" x14ac:dyDescent="0.25">
      <c r="A106" s="4">
        <v>103</v>
      </c>
      <c r="B106" s="55" t="s">
        <v>188</v>
      </c>
      <c r="C106" s="3">
        <v>1</v>
      </c>
      <c r="D106" s="3" t="s">
        <v>47</v>
      </c>
      <c r="E106" s="3" t="s">
        <v>185</v>
      </c>
      <c r="F106" s="64"/>
      <c r="G106" s="49"/>
      <c r="H106" s="65">
        <f t="shared" si="3"/>
        <v>0</v>
      </c>
      <c r="I106" s="66">
        <f t="shared" si="4"/>
        <v>0</v>
      </c>
      <c r="J106" s="34">
        <f t="shared" si="5"/>
        <v>0</v>
      </c>
      <c r="L106" s="32"/>
    </row>
    <row r="107" spans="1:12" ht="78.75" x14ac:dyDescent="0.25">
      <c r="A107" s="4">
        <v>104</v>
      </c>
      <c r="B107" s="53" t="s">
        <v>463</v>
      </c>
      <c r="C107" s="3">
        <v>1</v>
      </c>
      <c r="D107" s="3" t="s">
        <v>47</v>
      </c>
      <c r="E107" s="3" t="s">
        <v>189</v>
      </c>
      <c r="F107" s="64"/>
      <c r="G107" s="49"/>
      <c r="H107" s="65">
        <f t="shared" si="3"/>
        <v>0</v>
      </c>
      <c r="I107" s="66">
        <f t="shared" si="4"/>
        <v>0</v>
      </c>
      <c r="J107" s="34">
        <f t="shared" si="5"/>
        <v>0</v>
      </c>
      <c r="L107" s="32"/>
    </row>
    <row r="108" spans="1:12" x14ac:dyDescent="0.25">
      <c r="A108" s="4">
        <v>105</v>
      </c>
      <c r="B108" s="55" t="s">
        <v>190</v>
      </c>
      <c r="C108" s="3">
        <v>3</v>
      </c>
      <c r="D108" s="3" t="s">
        <v>47</v>
      </c>
      <c r="E108" s="3" t="s">
        <v>170</v>
      </c>
      <c r="F108" s="64"/>
      <c r="G108" s="49"/>
      <c r="H108" s="65">
        <f t="shared" si="3"/>
        <v>0</v>
      </c>
      <c r="I108" s="66">
        <f t="shared" si="4"/>
        <v>0</v>
      </c>
      <c r="J108" s="34">
        <f t="shared" si="5"/>
        <v>0</v>
      </c>
      <c r="L108" s="32"/>
    </row>
    <row r="109" spans="1:12" x14ac:dyDescent="0.25">
      <c r="A109" s="4">
        <v>106</v>
      </c>
      <c r="B109" s="55" t="s">
        <v>191</v>
      </c>
      <c r="C109" s="3">
        <v>3</v>
      </c>
      <c r="D109" s="3" t="s">
        <v>47</v>
      </c>
      <c r="E109" s="3" t="s">
        <v>170</v>
      </c>
      <c r="F109" s="129"/>
      <c r="G109" s="103"/>
      <c r="H109" s="65">
        <f t="shared" si="3"/>
        <v>0</v>
      </c>
      <c r="I109" s="66">
        <f t="shared" si="4"/>
        <v>0</v>
      </c>
      <c r="J109" s="34">
        <f t="shared" si="5"/>
        <v>0</v>
      </c>
      <c r="L109" s="32"/>
    </row>
    <row r="110" spans="1:12" x14ac:dyDescent="0.25">
      <c r="A110" s="4">
        <v>107</v>
      </c>
      <c r="B110" s="54" t="s">
        <v>192</v>
      </c>
      <c r="C110" s="4">
        <v>0.1</v>
      </c>
      <c r="D110" s="4" t="s">
        <v>1</v>
      </c>
      <c r="E110" s="4" t="s">
        <v>131</v>
      </c>
      <c r="F110" s="64"/>
      <c r="G110" s="49"/>
      <c r="H110" s="65">
        <f t="shared" si="3"/>
        <v>0</v>
      </c>
      <c r="I110" s="66">
        <f t="shared" si="4"/>
        <v>0</v>
      </c>
      <c r="J110" s="34">
        <f t="shared" si="5"/>
        <v>0</v>
      </c>
      <c r="L110" s="32"/>
    </row>
    <row r="111" spans="1:12" x14ac:dyDescent="0.25">
      <c r="A111" s="4">
        <v>108</v>
      </c>
      <c r="B111" s="54" t="s">
        <v>193</v>
      </c>
      <c r="C111" s="4">
        <v>0.1</v>
      </c>
      <c r="D111" s="4" t="s">
        <v>1</v>
      </c>
      <c r="E111" s="4" t="s">
        <v>99</v>
      </c>
      <c r="F111" s="64"/>
      <c r="G111" s="49"/>
      <c r="H111" s="65">
        <f t="shared" si="3"/>
        <v>0</v>
      </c>
      <c r="I111" s="66">
        <f t="shared" si="4"/>
        <v>0</v>
      </c>
      <c r="J111" s="34">
        <f t="shared" si="5"/>
        <v>0</v>
      </c>
      <c r="L111" s="32"/>
    </row>
    <row r="112" spans="1:12" x14ac:dyDescent="0.25">
      <c r="A112" s="4">
        <v>109</v>
      </c>
      <c r="B112" s="54" t="s">
        <v>194</v>
      </c>
      <c r="C112" s="4">
        <v>0.1</v>
      </c>
      <c r="D112" s="4" t="s">
        <v>1</v>
      </c>
      <c r="E112" s="4" t="s">
        <v>99</v>
      </c>
      <c r="F112" s="64"/>
      <c r="G112" s="49"/>
      <c r="H112" s="65">
        <f t="shared" si="3"/>
        <v>0</v>
      </c>
      <c r="I112" s="66">
        <f t="shared" si="4"/>
        <v>0</v>
      </c>
      <c r="J112" s="34">
        <f t="shared" si="5"/>
        <v>0</v>
      </c>
      <c r="L112" s="32"/>
    </row>
    <row r="113" spans="1:12" x14ac:dyDescent="0.25">
      <c r="A113" s="4">
        <v>110</v>
      </c>
      <c r="B113" s="55" t="s">
        <v>195</v>
      </c>
      <c r="C113" s="3">
        <v>33</v>
      </c>
      <c r="D113" s="3" t="s">
        <v>47</v>
      </c>
      <c r="E113" s="3" t="s">
        <v>434</v>
      </c>
      <c r="F113" s="64"/>
      <c r="G113" s="49"/>
      <c r="H113" s="65">
        <f t="shared" si="3"/>
        <v>0</v>
      </c>
      <c r="I113" s="66">
        <f t="shared" si="4"/>
        <v>0</v>
      </c>
      <c r="J113" s="34">
        <f t="shared" si="5"/>
        <v>0</v>
      </c>
      <c r="L113" s="32"/>
    </row>
    <row r="114" spans="1:12" ht="31.5" x14ac:dyDescent="0.25">
      <c r="A114" s="4">
        <v>111</v>
      </c>
      <c r="B114" s="58" t="s">
        <v>196</v>
      </c>
      <c r="C114" s="4">
        <v>0.5</v>
      </c>
      <c r="D114" s="4" t="s">
        <v>1</v>
      </c>
      <c r="E114" s="4" t="s">
        <v>88</v>
      </c>
      <c r="F114" s="64"/>
      <c r="G114" s="49"/>
      <c r="H114" s="65">
        <f t="shared" si="3"/>
        <v>0</v>
      </c>
      <c r="I114" s="66">
        <f t="shared" si="4"/>
        <v>0</v>
      </c>
      <c r="J114" s="34">
        <f t="shared" si="5"/>
        <v>0</v>
      </c>
      <c r="L114" s="32"/>
    </row>
    <row r="115" spans="1:12" ht="31.5" x14ac:dyDescent="0.25">
      <c r="A115" s="4">
        <v>112</v>
      </c>
      <c r="B115" s="53" t="s">
        <v>197</v>
      </c>
      <c r="C115" s="3">
        <v>0.2</v>
      </c>
      <c r="D115" s="3" t="s">
        <v>1</v>
      </c>
      <c r="E115" s="3" t="s">
        <v>99</v>
      </c>
      <c r="F115" s="64"/>
      <c r="G115" s="49"/>
      <c r="H115" s="65">
        <f t="shared" si="3"/>
        <v>0</v>
      </c>
      <c r="I115" s="66">
        <f t="shared" si="4"/>
        <v>0</v>
      </c>
      <c r="J115" s="34">
        <f t="shared" si="5"/>
        <v>0</v>
      </c>
      <c r="L115" s="32"/>
    </row>
    <row r="116" spans="1:12" x14ac:dyDescent="0.25">
      <c r="A116" s="4">
        <v>113</v>
      </c>
      <c r="B116" s="54" t="s">
        <v>198</v>
      </c>
      <c r="C116" s="4">
        <v>0.6</v>
      </c>
      <c r="D116" s="4" t="s">
        <v>1</v>
      </c>
      <c r="E116" s="4" t="s">
        <v>88</v>
      </c>
      <c r="F116" s="64"/>
      <c r="G116" s="49"/>
      <c r="H116" s="65">
        <f t="shared" si="3"/>
        <v>0</v>
      </c>
      <c r="I116" s="66">
        <f t="shared" si="4"/>
        <v>0</v>
      </c>
      <c r="J116" s="34">
        <f t="shared" si="5"/>
        <v>0</v>
      </c>
      <c r="L116" s="32"/>
    </row>
    <row r="117" spans="1:12" ht="31.5" x14ac:dyDescent="0.25">
      <c r="A117" s="4">
        <v>114</v>
      </c>
      <c r="B117" s="58" t="s">
        <v>548</v>
      </c>
      <c r="C117" s="4">
        <v>33</v>
      </c>
      <c r="D117" s="4" t="s">
        <v>541</v>
      </c>
      <c r="E117" s="4" t="s">
        <v>549</v>
      </c>
      <c r="F117" s="64"/>
      <c r="G117" s="49"/>
      <c r="H117" s="65"/>
      <c r="I117" s="66">
        <f t="shared" si="4"/>
        <v>0</v>
      </c>
      <c r="J117" s="34">
        <f t="shared" si="5"/>
        <v>0</v>
      </c>
      <c r="L117" s="32"/>
    </row>
    <row r="118" spans="1:12" x14ac:dyDescent="0.25">
      <c r="A118" s="4">
        <v>115</v>
      </c>
      <c r="B118" s="55" t="s">
        <v>288</v>
      </c>
      <c r="C118" s="3">
        <v>1</v>
      </c>
      <c r="D118" s="3" t="s">
        <v>152</v>
      </c>
      <c r="E118" s="3" t="s">
        <v>441</v>
      </c>
      <c r="F118" s="64"/>
      <c r="G118" s="49"/>
      <c r="H118" s="65">
        <f t="shared" si="3"/>
        <v>0</v>
      </c>
      <c r="I118" s="66">
        <f t="shared" si="4"/>
        <v>0</v>
      </c>
      <c r="J118" s="34">
        <f t="shared" si="5"/>
        <v>0</v>
      </c>
      <c r="L118" s="32"/>
    </row>
    <row r="119" spans="1:12" x14ac:dyDescent="0.25">
      <c r="A119" s="4">
        <v>116</v>
      </c>
      <c r="B119" s="54" t="s">
        <v>199</v>
      </c>
      <c r="C119" s="4">
        <v>0.6</v>
      </c>
      <c r="D119" s="4" t="s">
        <v>1</v>
      </c>
      <c r="E119" s="4" t="s">
        <v>99</v>
      </c>
      <c r="F119" s="64"/>
      <c r="G119" s="49"/>
      <c r="H119" s="65">
        <f t="shared" si="3"/>
        <v>0</v>
      </c>
      <c r="I119" s="66">
        <f t="shared" si="4"/>
        <v>0</v>
      </c>
      <c r="J119" s="34">
        <f t="shared" si="5"/>
        <v>0</v>
      </c>
      <c r="L119" s="32"/>
    </row>
    <row r="120" spans="1:12" x14ac:dyDescent="0.25">
      <c r="A120" s="4">
        <v>117</v>
      </c>
      <c r="B120" s="54" t="s">
        <v>200</v>
      </c>
      <c r="C120" s="4">
        <v>0.6</v>
      </c>
      <c r="D120" s="4" t="s">
        <v>1</v>
      </c>
      <c r="E120" s="4" t="s">
        <v>99</v>
      </c>
      <c r="F120" s="64"/>
      <c r="G120" s="49"/>
      <c r="H120" s="65">
        <f t="shared" si="3"/>
        <v>0</v>
      </c>
      <c r="I120" s="66">
        <f t="shared" si="4"/>
        <v>0</v>
      </c>
      <c r="J120" s="34">
        <f t="shared" si="5"/>
        <v>0</v>
      </c>
      <c r="L120" s="32"/>
    </row>
    <row r="121" spans="1:12" x14ac:dyDescent="0.25">
      <c r="A121" s="4">
        <v>118</v>
      </c>
      <c r="B121" s="55" t="s">
        <v>290</v>
      </c>
      <c r="C121" s="3">
        <v>1</v>
      </c>
      <c r="D121" s="3" t="s">
        <v>152</v>
      </c>
      <c r="E121" s="3" t="s">
        <v>135</v>
      </c>
      <c r="F121" s="64"/>
      <c r="G121" s="49"/>
      <c r="H121" s="65">
        <f t="shared" si="3"/>
        <v>0</v>
      </c>
      <c r="I121" s="66">
        <f t="shared" si="4"/>
        <v>0</v>
      </c>
      <c r="J121" s="34">
        <f t="shared" si="5"/>
        <v>0</v>
      </c>
      <c r="L121" s="32"/>
    </row>
    <row r="122" spans="1:12" x14ac:dyDescent="0.25">
      <c r="A122" s="4">
        <v>119</v>
      </c>
      <c r="B122" s="55" t="s">
        <v>201</v>
      </c>
      <c r="C122" s="3">
        <v>6</v>
      </c>
      <c r="D122" s="3" t="s">
        <v>47</v>
      </c>
      <c r="E122" s="3" t="s">
        <v>170</v>
      </c>
      <c r="F122" s="64"/>
      <c r="G122" s="49"/>
      <c r="H122" s="65">
        <f t="shared" si="3"/>
        <v>0</v>
      </c>
      <c r="I122" s="66">
        <f t="shared" si="4"/>
        <v>0</v>
      </c>
      <c r="J122" s="34">
        <f t="shared" si="5"/>
        <v>0</v>
      </c>
      <c r="L122" s="32"/>
    </row>
    <row r="123" spans="1:12" x14ac:dyDescent="0.25">
      <c r="A123" s="4">
        <v>120</v>
      </c>
      <c r="B123" s="55" t="s">
        <v>202</v>
      </c>
      <c r="C123" s="3">
        <v>0.3</v>
      </c>
      <c r="D123" s="3" t="s">
        <v>1</v>
      </c>
      <c r="E123" s="3" t="s">
        <v>88</v>
      </c>
      <c r="F123" s="64"/>
      <c r="G123" s="49"/>
      <c r="H123" s="65">
        <f t="shared" si="3"/>
        <v>0</v>
      </c>
      <c r="I123" s="66">
        <f t="shared" si="4"/>
        <v>0</v>
      </c>
      <c r="J123" s="34">
        <f t="shared" si="5"/>
        <v>0</v>
      </c>
      <c r="L123" s="32"/>
    </row>
    <row r="124" spans="1:12" ht="47.25" x14ac:dyDescent="0.25">
      <c r="A124" s="4">
        <v>121</v>
      </c>
      <c r="B124" s="58" t="s">
        <v>203</v>
      </c>
      <c r="C124" s="4">
        <v>2</v>
      </c>
      <c r="D124" s="4" t="s">
        <v>1</v>
      </c>
      <c r="E124" s="4" t="s">
        <v>88</v>
      </c>
      <c r="F124" s="64"/>
      <c r="G124" s="49"/>
      <c r="H124" s="65">
        <f t="shared" si="3"/>
        <v>0</v>
      </c>
      <c r="I124" s="66">
        <f t="shared" si="4"/>
        <v>0</v>
      </c>
      <c r="J124" s="34">
        <f t="shared" si="5"/>
        <v>0</v>
      </c>
      <c r="L124" s="32"/>
    </row>
    <row r="125" spans="1:12" x14ac:dyDescent="0.25">
      <c r="A125" s="4">
        <v>122</v>
      </c>
      <c r="B125" s="55" t="s">
        <v>204</v>
      </c>
      <c r="C125" s="3">
        <v>0.1</v>
      </c>
      <c r="D125" s="3" t="s">
        <v>1</v>
      </c>
      <c r="E125" s="3" t="s">
        <v>137</v>
      </c>
      <c r="F125" s="129"/>
      <c r="G125" s="103"/>
      <c r="H125" s="65">
        <f t="shared" si="3"/>
        <v>0</v>
      </c>
      <c r="I125" s="66">
        <f t="shared" si="4"/>
        <v>0</v>
      </c>
      <c r="J125" s="34">
        <f t="shared" si="5"/>
        <v>0</v>
      </c>
      <c r="L125" s="32"/>
    </row>
    <row r="126" spans="1:12" x14ac:dyDescent="0.25">
      <c r="A126" s="4">
        <v>123</v>
      </c>
      <c r="B126" s="55" t="s">
        <v>393</v>
      </c>
      <c r="C126" s="3">
        <v>0.3</v>
      </c>
      <c r="D126" s="3" t="s">
        <v>1</v>
      </c>
      <c r="E126" s="3" t="s">
        <v>131</v>
      </c>
      <c r="F126" s="64"/>
      <c r="G126" s="49"/>
      <c r="H126" s="65">
        <f t="shared" si="3"/>
        <v>0</v>
      </c>
      <c r="I126" s="66">
        <f t="shared" si="4"/>
        <v>0</v>
      </c>
      <c r="J126" s="34">
        <f t="shared" si="5"/>
        <v>0</v>
      </c>
      <c r="L126" s="32"/>
    </row>
    <row r="127" spans="1:12" ht="31.5" x14ac:dyDescent="0.25">
      <c r="A127" s="4">
        <v>124</v>
      </c>
      <c r="B127" s="53" t="s">
        <v>339</v>
      </c>
      <c r="C127" s="3">
        <v>9</v>
      </c>
      <c r="D127" s="3" t="s">
        <v>1</v>
      </c>
      <c r="E127" s="3" t="s">
        <v>88</v>
      </c>
      <c r="F127" s="64"/>
      <c r="G127" s="49"/>
      <c r="H127" s="65">
        <f t="shared" si="3"/>
        <v>0</v>
      </c>
      <c r="I127" s="66">
        <f t="shared" si="4"/>
        <v>0</v>
      </c>
      <c r="J127" s="34">
        <f t="shared" si="5"/>
        <v>0</v>
      </c>
      <c r="L127" s="32"/>
    </row>
    <row r="128" spans="1:12" x14ac:dyDescent="0.25">
      <c r="A128" s="4">
        <v>125</v>
      </c>
      <c r="B128" s="55" t="s">
        <v>394</v>
      </c>
      <c r="C128" s="3">
        <v>0.3</v>
      </c>
      <c r="D128" s="3" t="s">
        <v>1</v>
      </c>
      <c r="E128" s="3" t="s">
        <v>131</v>
      </c>
      <c r="F128" s="64"/>
      <c r="G128" s="49"/>
      <c r="H128" s="65">
        <f t="shared" si="3"/>
        <v>0</v>
      </c>
      <c r="I128" s="66">
        <f t="shared" si="4"/>
        <v>0</v>
      </c>
      <c r="J128" s="34">
        <f t="shared" si="5"/>
        <v>0</v>
      </c>
      <c r="L128" s="32"/>
    </row>
    <row r="129" spans="1:12" x14ac:dyDescent="0.25">
      <c r="A129" s="4">
        <v>126</v>
      </c>
      <c r="B129" s="56" t="s">
        <v>280</v>
      </c>
      <c r="C129" s="3">
        <v>3</v>
      </c>
      <c r="D129" s="3" t="s">
        <v>1</v>
      </c>
      <c r="E129" s="3" t="s">
        <v>137</v>
      </c>
      <c r="F129" s="64"/>
      <c r="G129" s="49"/>
      <c r="H129" s="65">
        <f t="shared" si="3"/>
        <v>0</v>
      </c>
      <c r="I129" s="66">
        <f t="shared" si="4"/>
        <v>0</v>
      </c>
      <c r="J129" s="34">
        <f t="shared" si="5"/>
        <v>0</v>
      </c>
      <c r="L129" s="32"/>
    </row>
    <row r="130" spans="1:12" ht="47.25" x14ac:dyDescent="0.25">
      <c r="A130" s="4">
        <v>127</v>
      </c>
      <c r="B130" s="53" t="s">
        <v>338</v>
      </c>
      <c r="C130" s="3">
        <v>9</v>
      </c>
      <c r="D130" s="3" t="s">
        <v>1</v>
      </c>
      <c r="E130" s="3" t="s">
        <v>88</v>
      </c>
      <c r="F130" s="64"/>
      <c r="G130" s="49"/>
      <c r="H130" s="65">
        <f t="shared" si="3"/>
        <v>0</v>
      </c>
      <c r="I130" s="66">
        <f t="shared" si="4"/>
        <v>0</v>
      </c>
      <c r="J130" s="34">
        <f t="shared" si="5"/>
        <v>0</v>
      </c>
      <c r="L130" s="32"/>
    </row>
    <row r="131" spans="1:12" x14ac:dyDescent="0.25">
      <c r="A131" s="4">
        <v>128</v>
      </c>
      <c r="B131" s="55" t="s">
        <v>205</v>
      </c>
      <c r="C131" s="3">
        <v>4</v>
      </c>
      <c r="D131" s="3" t="s">
        <v>47</v>
      </c>
      <c r="E131" s="3" t="s">
        <v>206</v>
      </c>
      <c r="F131" s="64"/>
      <c r="G131" s="49"/>
      <c r="H131" s="65">
        <f t="shared" si="3"/>
        <v>0</v>
      </c>
      <c r="I131" s="66">
        <f t="shared" si="4"/>
        <v>0</v>
      </c>
      <c r="J131" s="34">
        <f t="shared" si="5"/>
        <v>0</v>
      </c>
      <c r="L131" s="32"/>
    </row>
    <row r="132" spans="1:12" x14ac:dyDescent="0.25">
      <c r="A132" s="4">
        <v>129</v>
      </c>
      <c r="B132" s="55" t="s">
        <v>207</v>
      </c>
      <c r="C132" s="3">
        <v>4</v>
      </c>
      <c r="D132" s="3" t="s">
        <v>47</v>
      </c>
      <c r="E132" s="3" t="s">
        <v>208</v>
      </c>
      <c r="F132" s="64"/>
      <c r="G132" s="49"/>
      <c r="H132" s="65">
        <f t="shared" si="3"/>
        <v>0</v>
      </c>
      <c r="I132" s="66">
        <f t="shared" si="4"/>
        <v>0</v>
      </c>
      <c r="J132" s="34">
        <f t="shared" si="5"/>
        <v>0</v>
      </c>
      <c r="L132" s="32"/>
    </row>
    <row r="133" spans="1:12" x14ac:dyDescent="0.25">
      <c r="A133" s="4">
        <v>130</v>
      </c>
      <c r="B133" s="55" t="s">
        <v>209</v>
      </c>
      <c r="C133" s="3">
        <v>6</v>
      </c>
      <c r="D133" s="3" t="s">
        <v>47</v>
      </c>
      <c r="E133" s="3" t="s">
        <v>146</v>
      </c>
      <c r="F133" s="64"/>
      <c r="G133" s="49"/>
      <c r="H133" s="65">
        <f t="shared" si="3"/>
        <v>0</v>
      </c>
      <c r="I133" s="66">
        <f t="shared" si="4"/>
        <v>0</v>
      </c>
      <c r="J133" s="34">
        <f t="shared" si="5"/>
        <v>0</v>
      </c>
      <c r="L133" s="32"/>
    </row>
    <row r="134" spans="1:12" x14ac:dyDescent="0.25">
      <c r="A134" s="4">
        <v>131</v>
      </c>
      <c r="B134" s="141" t="s">
        <v>525</v>
      </c>
      <c r="C134" s="3">
        <v>6</v>
      </c>
      <c r="D134" s="3" t="s">
        <v>527</v>
      </c>
      <c r="E134" s="3" t="s">
        <v>526</v>
      </c>
      <c r="F134" s="64"/>
      <c r="G134" s="49"/>
      <c r="H134" s="65"/>
      <c r="I134" s="66">
        <f t="shared" si="4"/>
        <v>0</v>
      </c>
      <c r="J134" s="34">
        <f t="shared" si="5"/>
        <v>0</v>
      </c>
      <c r="L134" s="32"/>
    </row>
    <row r="135" spans="1:12" x14ac:dyDescent="0.25">
      <c r="A135" s="4">
        <v>132</v>
      </c>
      <c r="B135" s="55" t="s">
        <v>370</v>
      </c>
      <c r="C135" s="3">
        <v>3</v>
      </c>
      <c r="D135" s="3" t="s">
        <v>378</v>
      </c>
      <c r="E135" s="3" t="s">
        <v>206</v>
      </c>
      <c r="F135" s="64"/>
      <c r="G135" s="49"/>
      <c r="H135" s="65">
        <f t="shared" si="3"/>
        <v>0</v>
      </c>
      <c r="I135" s="66">
        <f t="shared" si="4"/>
        <v>0</v>
      </c>
      <c r="J135" s="34">
        <f t="shared" si="5"/>
        <v>0</v>
      </c>
      <c r="L135" s="32"/>
    </row>
    <row r="136" spans="1:12" x14ac:dyDescent="0.25">
      <c r="A136" s="4">
        <v>133</v>
      </c>
      <c r="B136" s="54" t="s">
        <v>210</v>
      </c>
      <c r="C136" s="4">
        <v>11</v>
      </c>
      <c r="D136" s="4" t="s">
        <v>47</v>
      </c>
      <c r="E136" s="4" t="s">
        <v>211</v>
      </c>
      <c r="F136" s="64"/>
      <c r="G136" s="49"/>
      <c r="H136" s="65">
        <f t="shared" si="3"/>
        <v>0</v>
      </c>
      <c r="I136" s="66">
        <f t="shared" si="4"/>
        <v>0</v>
      </c>
      <c r="J136" s="34">
        <f t="shared" si="5"/>
        <v>0</v>
      </c>
      <c r="L136" s="32"/>
    </row>
    <row r="137" spans="1:12" ht="31.5" x14ac:dyDescent="0.25">
      <c r="A137" s="4">
        <v>134</v>
      </c>
      <c r="B137" s="53" t="s">
        <v>389</v>
      </c>
      <c r="C137" s="3">
        <v>6</v>
      </c>
      <c r="D137" s="3" t="s">
        <v>47</v>
      </c>
      <c r="E137" s="3" t="s">
        <v>277</v>
      </c>
      <c r="F137" s="90"/>
      <c r="G137" s="85"/>
      <c r="H137" s="65">
        <f t="shared" ref="H137:H183" si="6">ROUND(F137*(1+G137),2)</f>
        <v>0</v>
      </c>
      <c r="I137" s="66">
        <f t="shared" ref="I137:I183" si="7">ROUND(F137*C137,2)</f>
        <v>0</v>
      </c>
      <c r="J137" s="34">
        <f t="shared" ref="J137:J183" si="8">ROUND(I137*(1+G137),2)</f>
        <v>0</v>
      </c>
      <c r="L137" s="32"/>
    </row>
    <row r="138" spans="1:12" x14ac:dyDescent="0.25">
      <c r="A138" s="4">
        <v>135</v>
      </c>
      <c r="B138" s="55" t="s">
        <v>212</v>
      </c>
      <c r="C138" s="3">
        <v>0.2</v>
      </c>
      <c r="D138" s="3" t="s">
        <v>1</v>
      </c>
      <c r="E138" s="3" t="s">
        <v>131</v>
      </c>
      <c r="F138" s="65"/>
      <c r="G138" s="49"/>
      <c r="H138" s="65">
        <f t="shared" si="6"/>
        <v>0</v>
      </c>
      <c r="I138" s="66">
        <f t="shared" si="7"/>
        <v>0</v>
      </c>
      <c r="J138" s="34">
        <f t="shared" si="8"/>
        <v>0</v>
      </c>
      <c r="L138" s="32"/>
    </row>
    <row r="139" spans="1:12" x14ac:dyDescent="0.25">
      <c r="A139" s="4">
        <v>136</v>
      </c>
      <c r="B139" s="55" t="s">
        <v>213</v>
      </c>
      <c r="C139" s="3">
        <v>0.2</v>
      </c>
      <c r="D139" s="3" t="s">
        <v>1</v>
      </c>
      <c r="E139" s="3" t="s">
        <v>88</v>
      </c>
      <c r="F139" s="65"/>
      <c r="G139" s="49"/>
      <c r="H139" s="65">
        <f t="shared" si="6"/>
        <v>0</v>
      </c>
      <c r="I139" s="66">
        <f t="shared" si="7"/>
        <v>0</v>
      </c>
      <c r="J139" s="34">
        <f t="shared" si="8"/>
        <v>0</v>
      </c>
      <c r="L139" s="32"/>
    </row>
    <row r="140" spans="1:12" ht="31.5" x14ac:dyDescent="0.25">
      <c r="A140" s="4">
        <v>137</v>
      </c>
      <c r="B140" s="53" t="s">
        <v>341</v>
      </c>
      <c r="C140" s="3">
        <v>0.2</v>
      </c>
      <c r="D140" s="3" t="s">
        <v>1</v>
      </c>
      <c r="E140" s="3" t="s">
        <v>137</v>
      </c>
      <c r="F140" s="65"/>
      <c r="G140" s="49"/>
      <c r="H140" s="65">
        <f t="shared" si="6"/>
        <v>0</v>
      </c>
      <c r="I140" s="66">
        <f t="shared" si="7"/>
        <v>0</v>
      </c>
      <c r="J140" s="34">
        <f t="shared" si="8"/>
        <v>0</v>
      </c>
    </row>
    <row r="141" spans="1:12" x14ac:dyDescent="0.25">
      <c r="A141" s="4">
        <v>138</v>
      </c>
      <c r="B141" s="54" t="s">
        <v>214</v>
      </c>
      <c r="C141" s="4">
        <v>0.6</v>
      </c>
      <c r="D141" s="4" t="s">
        <v>1</v>
      </c>
      <c r="E141" s="4" t="s">
        <v>99</v>
      </c>
      <c r="F141" s="65"/>
      <c r="G141" s="49"/>
      <c r="H141" s="65">
        <f t="shared" si="6"/>
        <v>0</v>
      </c>
      <c r="I141" s="66">
        <f t="shared" si="7"/>
        <v>0</v>
      </c>
      <c r="J141" s="34">
        <f t="shared" si="8"/>
        <v>0</v>
      </c>
    </row>
    <row r="142" spans="1:12" x14ac:dyDescent="0.25">
      <c r="A142" s="4">
        <v>139</v>
      </c>
      <c r="B142" s="55" t="s">
        <v>380</v>
      </c>
      <c r="C142" s="3">
        <v>1</v>
      </c>
      <c r="D142" s="3" t="s">
        <v>47</v>
      </c>
      <c r="E142" s="3" t="s">
        <v>273</v>
      </c>
      <c r="F142" s="65"/>
      <c r="G142" s="49"/>
      <c r="H142" s="65">
        <f t="shared" si="6"/>
        <v>0</v>
      </c>
      <c r="I142" s="66">
        <f t="shared" si="7"/>
        <v>0</v>
      </c>
      <c r="J142" s="34">
        <f t="shared" si="8"/>
        <v>0</v>
      </c>
    </row>
    <row r="143" spans="1:12" x14ac:dyDescent="0.25">
      <c r="A143" s="4">
        <v>140</v>
      </c>
      <c r="B143" s="54" t="s">
        <v>215</v>
      </c>
      <c r="C143" s="4">
        <v>0.5</v>
      </c>
      <c r="D143" s="4" t="s">
        <v>1</v>
      </c>
      <c r="E143" s="4" t="s">
        <v>131</v>
      </c>
      <c r="F143" s="65"/>
      <c r="G143" s="49"/>
      <c r="H143" s="65">
        <f t="shared" si="6"/>
        <v>0</v>
      </c>
      <c r="I143" s="66">
        <f t="shared" si="7"/>
        <v>0</v>
      </c>
      <c r="J143" s="34">
        <f t="shared" si="8"/>
        <v>0</v>
      </c>
    </row>
    <row r="144" spans="1:12" ht="31.5" x14ac:dyDescent="0.25">
      <c r="A144" s="4">
        <v>141</v>
      </c>
      <c r="B144" s="53" t="s">
        <v>368</v>
      </c>
      <c r="C144" s="3">
        <v>66</v>
      </c>
      <c r="D144" s="3" t="s">
        <v>47</v>
      </c>
      <c r="E144" s="3" t="s">
        <v>131</v>
      </c>
      <c r="F144" s="65"/>
      <c r="G144" s="49"/>
      <c r="H144" s="65">
        <f t="shared" si="6"/>
        <v>0</v>
      </c>
      <c r="I144" s="66">
        <f t="shared" si="7"/>
        <v>0</v>
      </c>
      <c r="J144" s="34">
        <f t="shared" si="8"/>
        <v>0</v>
      </c>
    </row>
    <row r="145" spans="1:10" x14ac:dyDescent="0.25">
      <c r="A145" s="4">
        <v>142</v>
      </c>
      <c r="B145" s="55" t="s">
        <v>216</v>
      </c>
      <c r="C145" s="3">
        <v>0.1</v>
      </c>
      <c r="D145" s="3" t="s">
        <v>1</v>
      </c>
      <c r="E145" s="3" t="s">
        <v>131</v>
      </c>
      <c r="F145" s="65"/>
      <c r="G145" s="49"/>
      <c r="H145" s="65">
        <f t="shared" si="6"/>
        <v>0</v>
      </c>
      <c r="I145" s="66">
        <f t="shared" si="7"/>
        <v>0</v>
      </c>
      <c r="J145" s="34">
        <f t="shared" si="8"/>
        <v>0</v>
      </c>
    </row>
    <row r="146" spans="1:10" x14ac:dyDescent="0.25">
      <c r="A146" s="4">
        <v>143</v>
      </c>
      <c r="B146" s="55" t="s">
        <v>217</v>
      </c>
      <c r="C146" s="3">
        <v>11</v>
      </c>
      <c r="D146" s="3" t="s">
        <v>1</v>
      </c>
      <c r="E146" s="3" t="s">
        <v>137</v>
      </c>
      <c r="F146" s="65"/>
      <c r="G146" s="49"/>
      <c r="H146" s="65">
        <f t="shared" si="6"/>
        <v>0</v>
      </c>
      <c r="I146" s="66">
        <f t="shared" si="7"/>
        <v>0</v>
      </c>
      <c r="J146" s="34">
        <f t="shared" si="8"/>
        <v>0</v>
      </c>
    </row>
    <row r="147" spans="1:10" ht="78.75" x14ac:dyDescent="0.25">
      <c r="A147" s="4">
        <v>144</v>
      </c>
      <c r="B147" s="53" t="s">
        <v>308</v>
      </c>
      <c r="C147" s="3">
        <v>27</v>
      </c>
      <c r="D147" s="3" t="s">
        <v>1</v>
      </c>
      <c r="E147" s="3" t="s">
        <v>137</v>
      </c>
      <c r="F147" s="115"/>
      <c r="G147" s="49"/>
      <c r="H147" s="65">
        <f t="shared" si="6"/>
        <v>0</v>
      </c>
      <c r="I147" s="66">
        <f t="shared" si="7"/>
        <v>0</v>
      </c>
      <c r="J147" s="34">
        <f t="shared" si="8"/>
        <v>0</v>
      </c>
    </row>
    <row r="148" spans="1:10" x14ac:dyDescent="0.25">
      <c r="A148" s="4">
        <v>145</v>
      </c>
      <c r="B148" s="53" t="s">
        <v>533</v>
      </c>
      <c r="C148" s="3">
        <v>1</v>
      </c>
      <c r="D148" s="3" t="s">
        <v>537</v>
      </c>
      <c r="E148" s="3" t="s">
        <v>277</v>
      </c>
      <c r="F148" s="115"/>
      <c r="G148" s="49"/>
      <c r="H148" s="65">
        <f t="shared" si="6"/>
        <v>0</v>
      </c>
      <c r="I148" s="66">
        <f t="shared" si="7"/>
        <v>0</v>
      </c>
      <c r="J148" s="34">
        <f t="shared" si="8"/>
        <v>0</v>
      </c>
    </row>
    <row r="149" spans="1:10" x14ac:dyDescent="0.25">
      <c r="A149" s="4">
        <v>146</v>
      </c>
      <c r="B149" s="55" t="s">
        <v>285</v>
      </c>
      <c r="C149" s="3">
        <v>1</v>
      </c>
      <c r="D149" s="3" t="s">
        <v>1</v>
      </c>
      <c r="E149" s="3" t="s">
        <v>137</v>
      </c>
      <c r="F149" s="115"/>
      <c r="G149" s="49"/>
      <c r="H149" s="65">
        <f t="shared" si="6"/>
        <v>0</v>
      </c>
      <c r="I149" s="66">
        <f t="shared" si="7"/>
        <v>0</v>
      </c>
      <c r="J149" s="34">
        <f t="shared" si="8"/>
        <v>0</v>
      </c>
    </row>
    <row r="150" spans="1:10" x14ac:dyDescent="0.25">
      <c r="A150" s="4">
        <v>147</v>
      </c>
      <c r="B150" s="56" t="s">
        <v>276</v>
      </c>
      <c r="C150" s="3">
        <v>3</v>
      </c>
      <c r="D150" s="3" t="s">
        <v>1</v>
      </c>
      <c r="E150" s="3" t="s">
        <v>99</v>
      </c>
      <c r="F150" s="115"/>
      <c r="G150" s="49"/>
      <c r="H150" s="65">
        <f t="shared" si="6"/>
        <v>0</v>
      </c>
      <c r="I150" s="66">
        <f t="shared" si="7"/>
        <v>0</v>
      </c>
      <c r="J150" s="34">
        <f t="shared" si="8"/>
        <v>0</v>
      </c>
    </row>
    <row r="151" spans="1:10" x14ac:dyDescent="0.25">
      <c r="A151" s="4">
        <v>148</v>
      </c>
      <c r="B151" s="54" t="s">
        <v>218</v>
      </c>
      <c r="C151" s="4">
        <v>0.1</v>
      </c>
      <c r="D151" s="4" t="s">
        <v>1</v>
      </c>
      <c r="E151" s="4" t="s">
        <v>131</v>
      </c>
      <c r="F151" s="116"/>
      <c r="G151" s="49"/>
      <c r="H151" s="65">
        <f t="shared" si="6"/>
        <v>0</v>
      </c>
      <c r="I151" s="66">
        <f t="shared" si="7"/>
        <v>0</v>
      </c>
      <c r="J151" s="34">
        <f t="shared" si="8"/>
        <v>0</v>
      </c>
    </row>
    <row r="152" spans="1:10" x14ac:dyDescent="0.25">
      <c r="A152" s="4">
        <v>149</v>
      </c>
      <c r="B152" s="54" t="s">
        <v>538</v>
      </c>
      <c r="C152" s="4">
        <v>0.2</v>
      </c>
      <c r="D152" s="4" t="s">
        <v>1</v>
      </c>
      <c r="E152" s="4" t="s">
        <v>539</v>
      </c>
      <c r="F152" s="116"/>
      <c r="G152" s="49"/>
      <c r="H152" s="65">
        <f t="shared" si="6"/>
        <v>0</v>
      </c>
      <c r="I152" s="66">
        <f t="shared" si="7"/>
        <v>0</v>
      </c>
      <c r="J152" s="34">
        <f t="shared" si="8"/>
        <v>0</v>
      </c>
    </row>
    <row r="153" spans="1:10" x14ac:dyDescent="0.25">
      <c r="A153" s="4">
        <v>150</v>
      </c>
      <c r="B153" s="55" t="s">
        <v>377</v>
      </c>
      <c r="C153" s="3">
        <v>0.5</v>
      </c>
      <c r="D153" s="3" t="s">
        <v>1</v>
      </c>
      <c r="E153" s="3" t="s">
        <v>137</v>
      </c>
      <c r="F153" s="116"/>
      <c r="G153" s="49"/>
      <c r="H153" s="65">
        <f t="shared" si="6"/>
        <v>0</v>
      </c>
      <c r="I153" s="66">
        <f t="shared" si="7"/>
        <v>0</v>
      </c>
      <c r="J153" s="34">
        <f t="shared" si="8"/>
        <v>0</v>
      </c>
    </row>
    <row r="154" spans="1:10" x14ac:dyDescent="0.25">
      <c r="A154" s="4">
        <v>151</v>
      </c>
      <c r="B154" s="55" t="s">
        <v>219</v>
      </c>
      <c r="C154" s="3">
        <v>1</v>
      </c>
      <c r="D154" s="3" t="s">
        <v>1</v>
      </c>
      <c r="E154" s="3" t="s">
        <v>137</v>
      </c>
      <c r="F154" s="117"/>
      <c r="G154" s="49"/>
      <c r="H154" s="65">
        <f t="shared" si="6"/>
        <v>0</v>
      </c>
      <c r="I154" s="66">
        <f t="shared" si="7"/>
        <v>0</v>
      </c>
      <c r="J154" s="34">
        <f t="shared" si="8"/>
        <v>0</v>
      </c>
    </row>
    <row r="155" spans="1:10" x14ac:dyDescent="0.25">
      <c r="A155" s="4">
        <v>152</v>
      </c>
      <c r="B155" s="54" t="s">
        <v>220</v>
      </c>
      <c r="C155" s="4">
        <v>3</v>
      </c>
      <c r="D155" s="4" t="s">
        <v>47</v>
      </c>
      <c r="E155" s="4" t="s">
        <v>221</v>
      </c>
      <c r="F155" s="116"/>
      <c r="G155" s="49"/>
      <c r="H155" s="65">
        <f t="shared" si="6"/>
        <v>0</v>
      </c>
      <c r="I155" s="66">
        <f t="shared" si="7"/>
        <v>0</v>
      </c>
      <c r="J155" s="34">
        <f t="shared" si="8"/>
        <v>0</v>
      </c>
    </row>
    <row r="156" spans="1:10" x14ac:dyDescent="0.25">
      <c r="A156" s="4">
        <v>153</v>
      </c>
      <c r="B156" s="141" t="s">
        <v>337</v>
      </c>
      <c r="C156" s="3">
        <v>88</v>
      </c>
      <c r="D156" s="3" t="s">
        <v>47</v>
      </c>
      <c r="E156" s="4" t="s">
        <v>460</v>
      </c>
      <c r="F156" s="115"/>
      <c r="G156" s="49"/>
      <c r="H156" s="65">
        <f t="shared" si="6"/>
        <v>0</v>
      </c>
      <c r="I156" s="66">
        <f t="shared" si="7"/>
        <v>0</v>
      </c>
      <c r="J156" s="34">
        <f t="shared" si="8"/>
        <v>0</v>
      </c>
    </row>
    <row r="157" spans="1:10" x14ac:dyDescent="0.25">
      <c r="A157" s="4">
        <v>154</v>
      </c>
      <c r="B157" s="131" t="s">
        <v>336</v>
      </c>
      <c r="C157" s="3">
        <v>28</v>
      </c>
      <c r="D157" s="3" t="s">
        <v>47</v>
      </c>
      <c r="E157" s="3" t="s">
        <v>189</v>
      </c>
      <c r="F157" s="115"/>
      <c r="G157" s="49"/>
      <c r="H157" s="65">
        <f t="shared" si="6"/>
        <v>0</v>
      </c>
      <c r="I157" s="66">
        <f t="shared" si="7"/>
        <v>0</v>
      </c>
      <c r="J157" s="34">
        <f t="shared" si="8"/>
        <v>0</v>
      </c>
    </row>
    <row r="158" spans="1:10" ht="23.25" customHeight="1" x14ac:dyDescent="0.25">
      <c r="A158" s="4">
        <v>155</v>
      </c>
      <c r="B158" s="55" t="s">
        <v>379</v>
      </c>
      <c r="C158" s="3">
        <v>9</v>
      </c>
      <c r="D158" s="3" t="s">
        <v>47</v>
      </c>
      <c r="E158" s="3" t="s">
        <v>273</v>
      </c>
      <c r="F158" s="115"/>
      <c r="G158" s="49"/>
      <c r="H158" s="65">
        <f t="shared" si="6"/>
        <v>0</v>
      </c>
      <c r="I158" s="66">
        <f t="shared" si="7"/>
        <v>0</v>
      </c>
      <c r="J158" s="34">
        <f t="shared" si="8"/>
        <v>0</v>
      </c>
    </row>
    <row r="159" spans="1:10" x14ac:dyDescent="0.25">
      <c r="A159" s="4">
        <v>156</v>
      </c>
      <c r="B159" s="55" t="s">
        <v>372</v>
      </c>
      <c r="C159" s="3">
        <v>9</v>
      </c>
      <c r="D159" s="3" t="s">
        <v>47</v>
      </c>
      <c r="E159" s="3" t="s">
        <v>273</v>
      </c>
      <c r="F159" s="115"/>
      <c r="G159" s="49"/>
      <c r="H159" s="65">
        <f t="shared" si="6"/>
        <v>0</v>
      </c>
      <c r="I159" s="66">
        <f t="shared" si="7"/>
        <v>0</v>
      </c>
      <c r="J159" s="34">
        <f t="shared" si="8"/>
        <v>0</v>
      </c>
    </row>
    <row r="160" spans="1:10" x14ac:dyDescent="0.25">
      <c r="A160" s="4">
        <v>157</v>
      </c>
      <c r="B160" s="55" t="s">
        <v>373</v>
      </c>
      <c r="C160" s="3">
        <v>9</v>
      </c>
      <c r="D160" s="3" t="s">
        <v>47</v>
      </c>
      <c r="E160" s="3" t="s">
        <v>273</v>
      </c>
      <c r="F160" s="115"/>
      <c r="G160" s="49"/>
      <c r="H160" s="65">
        <f t="shared" si="6"/>
        <v>0</v>
      </c>
      <c r="I160" s="66">
        <f t="shared" si="7"/>
        <v>0</v>
      </c>
      <c r="J160" s="34">
        <f t="shared" si="8"/>
        <v>0</v>
      </c>
    </row>
    <row r="161" spans="1:10" x14ac:dyDescent="0.25">
      <c r="A161" s="4">
        <v>158</v>
      </c>
      <c r="B161" s="141" t="s">
        <v>477</v>
      </c>
      <c r="C161" s="3">
        <v>3</v>
      </c>
      <c r="D161" s="3" t="s">
        <v>47</v>
      </c>
      <c r="E161" s="4" t="s">
        <v>415</v>
      </c>
      <c r="F161" s="115"/>
      <c r="G161" s="49"/>
      <c r="H161" s="65">
        <f t="shared" si="6"/>
        <v>0</v>
      </c>
      <c r="I161" s="66">
        <f t="shared" si="7"/>
        <v>0</v>
      </c>
      <c r="J161" s="34">
        <f t="shared" si="8"/>
        <v>0</v>
      </c>
    </row>
    <row r="162" spans="1:10" x14ac:dyDescent="0.25">
      <c r="A162" s="4">
        <v>159</v>
      </c>
      <c r="B162" s="55" t="s">
        <v>284</v>
      </c>
      <c r="C162" s="3">
        <v>1</v>
      </c>
      <c r="D162" s="3" t="s">
        <v>287</v>
      </c>
      <c r="E162" s="3" t="s">
        <v>189</v>
      </c>
      <c r="F162" s="115"/>
      <c r="G162" s="49"/>
      <c r="H162" s="65">
        <f t="shared" si="6"/>
        <v>0</v>
      </c>
      <c r="I162" s="66">
        <f t="shared" si="7"/>
        <v>0</v>
      </c>
      <c r="J162" s="34">
        <f t="shared" si="8"/>
        <v>0</v>
      </c>
    </row>
    <row r="163" spans="1:10" x14ac:dyDescent="0.25">
      <c r="A163" s="4">
        <v>160</v>
      </c>
      <c r="B163" s="141" t="s">
        <v>516</v>
      </c>
      <c r="C163" s="3">
        <v>3</v>
      </c>
      <c r="D163" s="3" t="s">
        <v>47</v>
      </c>
      <c r="E163" s="3" t="s">
        <v>521</v>
      </c>
      <c r="F163" s="115"/>
      <c r="G163" s="49"/>
      <c r="H163" s="65">
        <f>ROUND(F163*(1+G163),2)</f>
        <v>0</v>
      </c>
      <c r="I163" s="66">
        <f t="shared" si="7"/>
        <v>0</v>
      </c>
      <c r="J163" s="34">
        <f t="shared" si="8"/>
        <v>0</v>
      </c>
    </row>
    <row r="164" spans="1:10" x14ac:dyDescent="0.25">
      <c r="A164" s="4">
        <v>161</v>
      </c>
      <c r="B164" s="141" t="s">
        <v>222</v>
      </c>
      <c r="C164" s="4">
        <v>14</v>
      </c>
      <c r="D164" s="4" t="s">
        <v>1</v>
      </c>
      <c r="E164" s="4" t="s">
        <v>137</v>
      </c>
      <c r="F164" s="115"/>
      <c r="G164" s="49"/>
      <c r="H164" s="65">
        <f t="shared" si="6"/>
        <v>0</v>
      </c>
      <c r="I164" s="66">
        <f t="shared" si="7"/>
        <v>0</v>
      </c>
      <c r="J164" s="34">
        <f t="shared" si="8"/>
        <v>0</v>
      </c>
    </row>
    <row r="165" spans="1:10" x14ac:dyDescent="0.25">
      <c r="A165" s="4">
        <v>162</v>
      </c>
      <c r="B165" s="141" t="s">
        <v>551</v>
      </c>
      <c r="C165" s="4">
        <v>6</v>
      </c>
      <c r="D165" s="4" t="s">
        <v>1</v>
      </c>
      <c r="E165" s="4" t="s">
        <v>544</v>
      </c>
      <c r="F165" s="115"/>
      <c r="G165" s="49"/>
      <c r="H165" s="65"/>
      <c r="I165" s="66">
        <f t="shared" si="7"/>
        <v>0</v>
      </c>
      <c r="J165" s="34">
        <f t="shared" si="8"/>
        <v>0</v>
      </c>
    </row>
    <row r="166" spans="1:10" x14ac:dyDescent="0.25">
      <c r="A166" s="4">
        <v>163</v>
      </c>
      <c r="B166" s="141" t="s">
        <v>223</v>
      </c>
      <c r="C166" s="3">
        <v>1</v>
      </c>
      <c r="D166" s="3" t="s">
        <v>1</v>
      </c>
      <c r="E166" s="3" t="s">
        <v>137</v>
      </c>
      <c r="F166" s="115"/>
      <c r="G166" s="49"/>
      <c r="H166" s="65">
        <f t="shared" si="6"/>
        <v>0</v>
      </c>
      <c r="I166" s="66">
        <f t="shared" si="7"/>
        <v>0</v>
      </c>
      <c r="J166" s="34">
        <f t="shared" si="8"/>
        <v>0</v>
      </c>
    </row>
    <row r="167" spans="1:10" x14ac:dyDescent="0.25">
      <c r="A167" s="4">
        <v>164</v>
      </c>
      <c r="B167" s="141" t="s">
        <v>375</v>
      </c>
      <c r="C167" s="3">
        <v>1</v>
      </c>
      <c r="D167" s="3" t="s">
        <v>152</v>
      </c>
      <c r="E167" s="3" t="s">
        <v>206</v>
      </c>
      <c r="F167" s="115"/>
      <c r="G167" s="49"/>
      <c r="H167" s="65">
        <f>ROUND(F167*(1+G167),2)</f>
        <v>0</v>
      </c>
      <c r="I167" s="66">
        <f t="shared" si="7"/>
        <v>0</v>
      </c>
      <c r="J167" s="34">
        <f t="shared" si="8"/>
        <v>0</v>
      </c>
    </row>
    <row r="168" spans="1:10" x14ac:dyDescent="0.25">
      <c r="A168" s="4">
        <v>165</v>
      </c>
      <c r="B168" s="141" t="s">
        <v>522</v>
      </c>
      <c r="C168" s="3">
        <v>1</v>
      </c>
      <c r="D168" s="3" t="s">
        <v>47</v>
      </c>
      <c r="E168" s="3" t="s">
        <v>521</v>
      </c>
      <c r="F168" s="115"/>
      <c r="G168" s="49"/>
      <c r="H168" s="65">
        <f>ROUND(F168*(1+G168),2)</f>
        <v>0</v>
      </c>
      <c r="I168" s="66">
        <f t="shared" si="7"/>
        <v>0</v>
      </c>
      <c r="J168" s="34">
        <f t="shared" si="8"/>
        <v>0</v>
      </c>
    </row>
    <row r="169" spans="1:10" x14ac:dyDescent="0.25">
      <c r="A169" s="4">
        <v>166</v>
      </c>
      <c r="B169" s="141" t="s">
        <v>519</v>
      </c>
      <c r="C169" s="3">
        <v>4</v>
      </c>
      <c r="D169" s="3" t="s">
        <v>47</v>
      </c>
      <c r="E169" s="3" t="s">
        <v>520</v>
      </c>
      <c r="F169" s="115"/>
      <c r="G169" s="49"/>
      <c r="H169" s="65">
        <f>ROUND(F169*(1+G169),2)</f>
        <v>0</v>
      </c>
      <c r="I169" s="66">
        <f t="shared" si="7"/>
        <v>0</v>
      </c>
      <c r="J169" s="34">
        <f t="shared" si="8"/>
        <v>0</v>
      </c>
    </row>
    <row r="170" spans="1:10" x14ac:dyDescent="0.25">
      <c r="A170" s="4">
        <v>167</v>
      </c>
      <c r="B170" s="141" t="s">
        <v>224</v>
      </c>
      <c r="C170" s="3">
        <v>9</v>
      </c>
      <c r="D170" s="3" t="s">
        <v>47</v>
      </c>
      <c r="E170" s="3" t="s">
        <v>170</v>
      </c>
      <c r="F170" s="115"/>
      <c r="G170" s="49"/>
      <c r="H170" s="65">
        <f t="shared" si="6"/>
        <v>0</v>
      </c>
      <c r="I170" s="66">
        <f t="shared" si="7"/>
        <v>0</v>
      </c>
      <c r="J170" s="34">
        <f t="shared" si="8"/>
        <v>0</v>
      </c>
    </row>
    <row r="171" spans="1:10" x14ac:dyDescent="0.25">
      <c r="A171" s="4">
        <v>168</v>
      </c>
      <c r="B171" s="55" t="s">
        <v>225</v>
      </c>
      <c r="C171" s="3">
        <v>1</v>
      </c>
      <c r="D171" s="3" t="s">
        <v>47</v>
      </c>
      <c r="E171" s="3" t="s">
        <v>135</v>
      </c>
      <c r="F171" s="115"/>
      <c r="G171" s="49"/>
      <c r="H171" s="65">
        <f t="shared" si="6"/>
        <v>0</v>
      </c>
      <c r="I171" s="66">
        <f t="shared" si="7"/>
        <v>0</v>
      </c>
      <c r="J171" s="34">
        <f t="shared" si="8"/>
        <v>0</v>
      </c>
    </row>
    <row r="172" spans="1:10" x14ac:dyDescent="0.25">
      <c r="A172" s="4">
        <v>169</v>
      </c>
      <c r="B172" s="55" t="s">
        <v>226</v>
      </c>
      <c r="C172" s="3">
        <v>3</v>
      </c>
      <c r="D172" s="70" t="s">
        <v>152</v>
      </c>
      <c r="E172" s="3" t="s">
        <v>99</v>
      </c>
      <c r="F172" s="115"/>
      <c r="G172" s="49"/>
      <c r="H172" s="65">
        <f t="shared" si="6"/>
        <v>0</v>
      </c>
      <c r="I172" s="66">
        <f t="shared" si="7"/>
        <v>0</v>
      </c>
      <c r="J172" s="34">
        <f t="shared" si="8"/>
        <v>0</v>
      </c>
    </row>
    <row r="173" spans="1:10" ht="31.5" x14ac:dyDescent="0.25">
      <c r="A173" s="4">
        <v>170</v>
      </c>
      <c r="B173" s="53" t="s">
        <v>442</v>
      </c>
      <c r="C173" s="51">
        <v>33</v>
      </c>
      <c r="D173" s="3" t="s">
        <v>47</v>
      </c>
      <c r="E173" s="70" t="s">
        <v>471</v>
      </c>
      <c r="F173" s="115"/>
      <c r="G173" s="49"/>
      <c r="H173" s="65">
        <f t="shared" si="6"/>
        <v>0</v>
      </c>
      <c r="I173" s="66">
        <f t="shared" si="7"/>
        <v>0</v>
      </c>
      <c r="J173" s="34">
        <f t="shared" si="8"/>
        <v>0</v>
      </c>
    </row>
    <row r="174" spans="1:10" x14ac:dyDescent="0.25">
      <c r="A174" s="4">
        <v>171</v>
      </c>
      <c r="B174" s="55" t="s">
        <v>289</v>
      </c>
      <c r="C174" s="3">
        <v>1</v>
      </c>
      <c r="D174" s="3" t="s">
        <v>152</v>
      </c>
      <c r="E174" s="3" t="s">
        <v>131</v>
      </c>
      <c r="F174" s="115"/>
      <c r="G174" s="49"/>
      <c r="H174" s="65">
        <f t="shared" si="6"/>
        <v>0</v>
      </c>
      <c r="I174" s="66">
        <f t="shared" si="7"/>
        <v>0</v>
      </c>
      <c r="J174" s="34">
        <f t="shared" si="8"/>
        <v>0</v>
      </c>
    </row>
    <row r="175" spans="1:10" x14ac:dyDescent="0.25">
      <c r="A175" s="4">
        <v>172</v>
      </c>
      <c r="B175" s="55" t="s">
        <v>227</v>
      </c>
      <c r="C175" s="3">
        <v>0.1</v>
      </c>
      <c r="D175" s="3" t="s">
        <v>1</v>
      </c>
      <c r="E175" s="3" t="s">
        <v>131</v>
      </c>
      <c r="F175" s="115"/>
      <c r="G175" s="49"/>
      <c r="H175" s="65">
        <f t="shared" si="6"/>
        <v>0</v>
      </c>
      <c r="I175" s="66">
        <f t="shared" si="7"/>
        <v>0</v>
      </c>
      <c r="J175" s="34">
        <f t="shared" si="8"/>
        <v>0</v>
      </c>
    </row>
    <row r="176" spans="1:10" x14ac:dyDescent="0.25">
      <c r="A176" s="4">
        <v>173</v>
      </c>
      <c r="B176" s="55" t="s">
        <v>228</v>
      </c>
      <c r="C176" s="3">
        <v>11</v>
      </c>
      <c r="D176" s="3" t="s">
        <v>47</v>
      </c>
      <c r="E176" s="3" t="s">
        <v>160</v>
      </c>
      <c r="F176" s="115"/>
      <c r="G176" s="49"/>
      <c r="H176" s="65">
        <f t="shared" si="6"/>
        <v>0</v>
      </c>
      <c r="I176" s="66">
        <f t="shared" si="7"/>
        <v>0</v>
      </c>
      <c r="J176" s="34">
        <f t="shared" si="8"/>
        <v>0</v>
      </c>
    </row>
    <row r="177" spans="1:10" x14ac:dyDescent="0.25">
      <c r="A177" s="4">
        <v>174</v>
      </c>
      <c r="B177" s="55" t="s">
        <v>480</v>
      </c>
      <c r="C177" s="3">
        <v>0.6</v>
      </c>
      <c r="D177" s="3" t="s">
        <v>1</v>
      </c>
      <c r="E177" s="3" t="s">
        <v>99</v>
      </c>
      <c r="F177" s="115"/>
      <c r="G177" s="49"/>
      <c r="H177" s="65">
        <f t="shared" si="6"/>
        <v>0</v>
      </c>
      <c r="I177" s="66">
        <f t="shared" si="7"/>
        <v>0</v>
      </c>
      <c r="J177" s="34">
        <f t="shared" si="8"/>
        <v>0</v>
      </c>
    </row>
    <row r="178" spans="1:10" ht="31.5" x14ac:dyDescent="0.25">
      <c r="A178" s="4">
        <v>175</v>
      </c>
      <c r="B178" s="58" t="s">
        <v>229</v>
      </c>
      <c r="C178" s="4">
        <v>138</v>
      </c>
      <c r="D178" s="4" t="s">
        <v>47</v>
      </c>
      <c r="E178" s="4" t="s">
        <v>95</v>
      </c>
      <c r="F178" s="115"/>
      <c r="G178" s="49"/>
      <c r="H178" s="65">
        <f t="shared" si="6"/>
        <v>0</v>
      </c>
      <c r="I178" s="66">
        <f t="shared" si="7"/>
        <v>0</v>
      </c>
      <c r="J178" s="34">
        <f t="shared" si="8"/>
        <v>0</v>
      </c>
    </row>
    <row r="179" spans="1:10" ht="31.5" x14ac:dyDescent="0.25">
      <c r="A179" s="4">
        <v>176</v>
      </c>
      <c r="B179" s="58" t="s">
        <v>230</v>
      </c>
      <c r="C179" s="4">
        <v>138</v>
      </c>
      <c r="D179" s="4" t="s">
        <v>47</v>
      </c>
      <c r="E179" s="4" t="s">
        <v>231</v>
      </c>
      <c r="F179" s="115"/>
      <c r="G179" s="49"/>
      <c r="H179" s="65">
        <f t="shared" si="6"/>
        <v>0</v>
      </c>
      <c r="I179" s="66">
        <f t="shared" si="7"/>
        <v>0</v>
      </c>
      <c r="J179" s="34">
        <f t="shared" si="8"/>
        <v>0</v>
      </c>
    </row>
    <row r="180" spans="1:10" x14ac:dyDescent="0.25">
      <c r="A180" s="4">
        <v>177</v>
      </c>
      <c r="B180" s="54" t="s">
        <v>232</v>
      </c>
      <c r="C180" s="4">
        <v>1.6</v>
      </c>
      <c r="D180" s="4" t="s">
        <v>1</v>
      </c>
      <c r="E180" s="4" t="s">
        <v>137</v>
      </c>
      <c r="F180" s="115"/>
      <c r="G180" s="49"/>
      <c r="H180" s="65">
        <f t="shared" si="6"/>
        <v>0</v>
      </c>
      <c r="I180" s="66">
        <f t="shared" si="7"/>
        <v>0</v>
      </c>
      <c r="J180" s="34">
        <f t="shared" si="8"/>
        <v>0</v>
      </c>
    </row>
    <row r="181" spans="1:10" ht="31.5" x14ac:dyDescent="0.25">
      <c r="A181" s="4">
        <v>178</v>
      </c>
      <c r="B181" s="58" t="s">
        <v>233</v>
      </c>
      <c r="C181" s="4">
        <v>0.3</v>
      </c>
      <c r="D181" s="4" t="s">
        <v>1</v>
      </c>
      <c r="E181" s="4" t="s">
        <v>131</v>
      </c>
      <c r="F181" s="115"/>
      <c r="G181" s="49"/>
      <c r="H181" s="65">
        <f t="shared" si="6"/>
        <v>0</v>
      </c>
      <c r="I181" s="66">
        <f t="shared" si="7"/>
        <v>0</v>
      </c>
      <c r="J181" s="34">
        <f t="shared" si="8"/>
        <v>0</v>
      </c>
    </row>
    <row r="182" spans="1:10" x14ac:dyDescent="0.25">
      <c r="A182" s="4">
        <v>179</v>
      </c>
      <c r="B182" s="54" t="s">
        <v>234</v>
      </c>
      <c r="C182" s="4">
        <v>0.1</v>
      </c>
      <c r="D182" s="4" t="s">
        <v>1</v>
      </c>
      <c r="E182" s="4" t="s">
        <v>131</v>
      </c>
      <c r="F182" s="115"/>
      <c r="G182" s="49"/>
      <c r="H182" s="65">
        <f t="shared" si="6"/>
        <v>0</v>
      </c>
      <c r="I182" s="66">
        <f t="shared" si="7"/>
        <v>0</v>
      </c>
      <c r="J182" s="34">
        <f t="shared" si="8"/>
        <v>0</v>
      </c>
    </row>
    <row r="183" spans="1:10" x14ac:dyDescent="0.25">
      <c r="A183" s="4">
        <v>180</v>
      </c>
      <c r="B183" s="55" t="s">
        <v>235</v>
      </c>
      <c r="C183" s="3">
        <v>0.3</v>
      </c>
      <c r="D183" s="3" t="s">
        <v>1</v>
      </c>
      <c r="E183" s="3" t="s">
        <v>99</v>
      </c>
      <c r="F183" s="115"/>
      <c r="G183" s="49"/>
      <c r="H183" s="65">
        <f t="shared" si="6"/>
        <v>0</v>
      </c>
      <c r="I183" s="66">
        <f t="shared" si="7"/>
        <v>0</v>
      </c>
      <c r="J183" s="34">
        <f t="shared" si="8"/>
        <v>0</v>
      </c>
    </row>
    <row r="184" spans="1:10" x14ac:dyDescent="0.25">
      <c r="A184" s="56"/>
      <c r="B184" s="56"/>
      <c r="C184" s="56"/>
      <c r="D184" s="56"/>
      <c r="E184" s="56"/>
      <c r="F184" s="207" t="s">
        <v>87</v>
      </c>
      <c r="G184" s="208"/>
      <c r="H184" s="209"/>
      <c r="I184" s="47">
        <f>SUM(I4:I183)</f>
        <v>0</v>
      </c>
      <c r="J184" s="47">
        <f>SUM(J4:J183)</f>
        <v>0</v>
      </c>
    </row>
    <row r="185" spans="1:10" x14ac:dyDescent="0.25">
      <c r="A185" s="17"/>
      <c r="B185" s="17"/>
      <c r="C185" s="17"/>
      <c r="D185" s="17"/>
      <c r="E185" s="17"/>
      <c r="F185" s="92"/>
      <c r="G185" s="92"/>
      <c r="H185" s="92"/>
      <c r="I185" s="93"/>
      <c r="J185" s="93"/>
    </row>
    <row r="186" spans="1:10" x14ac:dyDescent="0.25">
      <c r="A186" s="17"/>
      <c r="B186" s="17"/>
      <c r="C186" s="17"/>
      <c r="D186" s="17"/>
      <c r="E186" s="17"/>
      <c r="F186" s="92"/>
      <c r="G186" s="92"/>
      <c r="H186" s="92"/>
      <c r="I186" s="93"/>
      <c r="J186" s="93"/>
    </row>
    <row r="187" spans="1:10" x14ac:dyDescent="0.25">
      <c r="A187" s="17"/>
      <c r="B187" s="17"/>
      <c r="C187" s="17"/>
      <c r="D187" s="17"/>
      <c r="E187" s="17"/>
      <c r="F187" s="92"/>
      <c r="G187" s="92"/>
      <c r="H187" s="92"/>
      <c r="I187" s="93"/>
      <c r="J187" s="93"/>
    </row>
    <row r="188" spans="1:10" x14ac:dyDescent="0.25">
      <c r="A188" s="17"/>
      <c r="B188" s="17"/>
      <c r="C188" s="17"/>
      <c r="D188" s="17"/>
      <c r="E188" s="17"/>
      <c r="F188" s="92"/>
      <c r="G188" s="92"/>
      <c r="H188" s="92"/>
      <c r="I188" s="93"/>
      <c r="J188" s="93"/>
    </row>
    <row r="189" spans="1:10" x14ac:dyDescent="0.25">
      <c r="A189" s="17"/>
      <c r="B189" s="17"/>
      <c r="C189" s="17"/>
      <c r="D189" s="17"/>
      <c r="E189" s="17"/>
      <c r="F189" s="92"/>
      <c r="G189" s="92"/>
      <c r="H189" s="92"/>
      <c r="I189" s="93"/>
      <c r="J189" s="93"/>
    </row>
    <row r="191" spans="1:10" x14ac:dyDescent="0.25">
      <c r="F191" s="133"/>
      <c r="G191" s="17"/>
      <c r="H191" s="134"/>
      <c r="I191" s="135"/>
      <c r="J191" s="17"/>
    </row>
    <row r="192" spans="1:10" x14ac:dyDescent="0.25">
      <c r="F192" s="133"/>
      <c r="G192" s="17"/>
      <c r="H192" s="134"/>
      <c r="I192" s="135"/>
      <c r="J192" s="17"/>
    </row>
    <row r="193" spans="2:2" x14ac:dyDescent="0.25">
      <c r="B193" s="12" t="s">
        <v>7</v>
      </c>
    </row>
    <row r="194" spans="2:2" x14ac:dyDescent="0.25">
      <c r="B194" s="12" t="s">
        <v>298</v>
      </c>
    </row>
  </sheetData>
  <autoFilter ref="A3:T184" xr:uid="{68C3077C-5A4E-4808-8CB1-389DF26E7941}"/>
  <sortState xmlns:xlrd2="http://schemas.microsoft.com/office/spreadsheetml/2017/richdata2" ref="B4:E183">
    <sortCondition ref="B4:B183"/>
  </sortState>
  <mergeCells count="2">
    <mergeCell ref="F184:H184"/>
    <mergeCell ref="A1:J1"/>
  </mergeCells>
  <pageMargins left="0.31496062992125984" right="0" top="0.35433070866141736" bottom="0.35433070866141736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8"/>
  <sheetViews>
    <sheetView view="pageBreakPreview" topLeftCell="A2" zoomScaleNormal="100" zoomScaleSheetLayoutView="100" workbookViewId="0">
      <selection sqref="A1:XFD1"/>
    </sheetView>
  </sheetViews>
  <sheetFormatPr defaultRowHeight="18.75" x14ac:dyDescent="0.25"/>
  <cols>
    <col min="2" max="2" width="29.5703125" bestFit="1" customWidth="1"/>
    <col min="3" max="3" width="14.140625" style="25" customWidth="1"/>
    <col min="4" max="4" width="7.7109375" style="163" customWidth="1"/>
    <col min="5" max="5" width="16.140625" style="31" customWidth="1"/>
    <col min="6" max="6" width="16.140625" style="26" customWidth="1"/>
    <col min="7" max="7" width="16.140625" style="31" customWidth="1"/>
    <col min="8" max="8" width="16.5703125" style="12" customWidth="1"/>
    <col min="9" max="9" width="20.5703125" style="12" customWidth="1"/>
    <col min="10" max="10" width="10.85546875" bestFit="1" customWidth="1"/>
    <col min="12" max="12" width="9.140625" style="15"/>
  </cols>
  <sheetData>
    <row r="1" spans="1:12" ht="62.25" hidden="1" customHeight="1" x14ac:dyDescent="0.25">
      <c r="A1" s="206"/>
      <c r="B1" s="206"/>
      <c r="C1" s="206"/>
      <c r="D1" s="206"/>
      <c r="E1" s="206"/>
      <c r="F1" s="206"/>
      <c r="G1" s="206"/>
      <c r="H1" s="206"/>
      <c r="I1" s="206"/>
    </row>
    <row r="2" spans="1:12" x14ac:dyDescent="0.3">
      <c r="A2" s="224" t="s">
        <v>554</v>
      </c>
      <c r="B2" s="224"/>
      <c r="C2" s="224"/>
      <c r="D2" s="224"/>
      <c r="E2" s="224"/>
      <c r="F2" s="224"/>
      <c r="G2" s="224"/>
      <c r="H2" s="224"/>
      <c r="I2" s="224"/>
    </row>
    <row r="3" spans="1:12" x14ac:dyDescent="0.3">
      <c r="A3" s="11"/>
      <c r="B3" s="1"/>
      <c r="C3" s="19"/>
      <c r="D3" s="180"/>
      <c r="E3" s="30"/>
      <c r="F3" s="20"/>
      <c r="G3" s="30"/>
    </row>
    <row r="4" spans="1:12" s="10" customFormat="1" ht="45" x14ac:dyDescent="0.25">
      <c r="A4" s="9" t="s">
        <v>0</v>
      </c>
      <c r="B4" s="9" t="s">
        <v>4</v>
      </c>
      <c r="C4" s="7" t="s">
        <v>3</v>
      </c>
      <c r="D4" s="9" t="s">
        <v>2</v>
      </c>
      <c r="E4" s="16" t="s">
        <v>40</v>
      </c>
      <c r="F4" s="16" t="s">
        <v>41</v>
      </c>
      <c r="G4" s="16" t="s">
        <v>263</v>
      </c>
      <c r="H4" s="7" t="s">
        <v>264</v>
      </c>
      <c r="I4" s="7" t="s">
        <v>124</v>
      </c>
      <c r="L4" s="29"/>
    </row>
    <row r="5" spans="1:12" ht="54.75" x14ac:dyDescent="0.25">
      <c r="A5" s="5">
        <v>1</v>
      </c>
      <c r="B5" s="178" t="s">
        <v>8</v>
      </c>
      <c r="C5" s="21">
        <v>83</v>
      </c>
      <c r="D5" s="5" t="s">
        <v>1</v>
      </c>
      <c r="E5" s="33"/>
      <c r="F5" s="22"/>
      <c r="G5" s="33">
        <f>ROUND(E5*(1+F5),2)</f>
        <v>0</v>
      </c>
      <c r="H5" s="34">
        <f>ROUND(C5*E5,2)</f>
        <v>0</v>
      </c>
      <c r="I5" s="34">
        <f>ROUND(H5*(1+F5),2)</f>
        <v>0</v>
      </c>
      <c r="J5" s="28"/>
    </row>
    <row r="6" spans="1:12" ht="42.75" x14ac:dyDescent="0.25">
      <c r="A6" s="5">
        <v>2</v>
      </c>
      <c r="B6" s="178" t="s">
        <v>16</v>
      </c>
      <c r="C6" s="23">
        <v>17</v>
      </c>
      <c r="D6" s="5" t="s">
        <v>1</v>
      </c>
      <c r="E6" s="33"/>
      <c r="F6" s="22"/>
      <c r="G6" s="33">
        <f t="shared" ref="G6:G43" si="0">ROUND(E6*(1+F6),2)</f>
        <v>0</v>
      </c>
      <c r="H6" s="34">
        <f t="shared" ref="H6:H43" si="1">ROUND(C6*E6,2)</f>
        <v>0</v>
      </c>
      <c r="I6" s="34">
        <f t="shared" ref="I6:I43" si="2">ROUND(H6*(1+F6),2)</f>
        <v>0</v>
      </c>
      <c r="J6" s="28"/>
    </row>
    <row r="7" spans="1:12" ht="69.75" x14ac:dyDescent="0.25">
      <c r="A7" s="5">
        <v>3</v>
      </c>
      <c r="B7" s="178" t="s">
        <v>14</v>
      </c>
      <c r="C7" s="21">
        <v>55</v>
      </c>
      <c r="D7" s="5" t="s">
        <v>1</v>
      </c>
      <c r="E7" s="33"/>
      <c r="F7" s="22"/>
      <c r="G7" s="33">
        <f t="shared" si="0"/>
        <v>0</v>
      </c>
      <c r="H7" s="34">
        <f t="shared" si="1"/>
        <v>0</v>
      </c>
      <c r="I7" s="34">
        <f t="shared" si="2"/>
        <v>0</v>
      </c>
      <c r="J7" s="28"/>
    </row>
    <row r="8" spans="1:12" ht="102.75" x14ac:dyDescent="0.25">
      <c r="A8" s="5">
        <v>4</v>
      </c>
      <c r="B8" s="178" t="s">
        <v>27</v>
      </c>
      <c r="C8" s="23">
        <v>55</v>
      </c>
      <c r="D8" s="5" t="s">
        <v>1</v>
      </c>
      <c r="E8" s="33"/>
      <c r="F8" s="22"/>
      <c r="G8" s="33">
        <f t="shared" si="0"/>
        <v>0</v>
      </c>
      <c r="H8" s="34">
        <f t="shared" si="1"/>
        <v>0</v>
      </c>
      <c r="I8" s="34">
        <f t="shared" si="2"/>
        <v>0</v>
      </c>
      <c r="J8" s="28"/>
    </row>
    <row r="9" spans="1:12" ht="102.75" x14ac:dyDescent="0.25">
      <c r="A9" s="5">
        <v>5</v>
      </c>
      <c r="B9" s="178" t="s">
        <v>15</v>
      </c>
      <c r="C9" s="21">
        <v>121</v>
      </c>
      <c r="D9" s="5" t="s">
        <v>1</v>
      </c>
      <c r="E9" s="33"/>
      <c r="F9" s="22"/>
      <c r="G9" s="33">
        <f t="shared" si="0"/>
        <v>0</v>
      </c>
      <c r="H9" s="34">
        <f t="shared" si="1"/>
        <v>0</v>
      </c>
      <c r="I9" s="34">
        <f t="shared" si="2"/>
        <v>0</v>
      </c>
      <c r="J9" s="28"/>
    </row>
    <row r="10" spans="1:12" ht="37.5" x14ac:dyDescent="0.25">
      <c r="A10" s="5">
        <v>6</v>
      </c>
      <c r="B10" s="178" t="s">
        <v>19</v>
      </c>
      <c r="C10" s="23">
        <v>6</v>
      </c>
      <c r="D10" s="5" t="s">
        <v>1</v>
      </c>
      <c r="E10" s="33"/>
      <c r="F10" s="22"/>
      <c r="G10" s="33">
        <f t="shared" si="0"/>
        <v>0</v>
      </c>
      <c r="H10" s="34">
        <f t="shared" si="1"/>
        <v>0</v>
      </c>
      <c r="I10" s="34">
        <f t="shared" si="2"/>
        <v>0</v>
      </c>
      <c r="J10" s="28"/>
    </row>
    <row r="11" spans="1:12" x14ac:dyDescent="0.25">
      <c r="A11" s="5">
        <v>7</v>
      </c>
      <c r="B11" s="183" t="s">
        <v>403</v>
      </c>
      <c r="C11" s="24">
        <v>2</v>
      </c>
      <c r="D11" s="181" t="s">
        <v>1</v>
      </c>
      <c r="E11" s="33"/>
      <c r="F11" s="22"/>
      <c r="G11" s="33">
        <f t="shared" si="0"/>
        <v>0</v>
      </c>
      <c r="H11" s="34">
        <f t="shared" si="1"/>
        <v>0</v>
      </c>
      <c r="I11" s="34">
        <f t="shared" si="2"/>
        <v>0</v>
      </c>
      <c r="J11" s="28"/>
    </row>
    <row r="12" spans="1:12" x14ac:dyDescent="0.25">
      <c r="A12" s="5">
        <v>8</v>
      </c>
      <c r="B12" s="183" t="s">
        <v>362</v>
      </c>
      <c r="C12" s="24">
        <v>2</v>
      </c>
      <c r="D12" s="181" t="s">
        <v>1</v>
      </c>
      <c r="E12" s="33"/>
      <c r="F12" s="22"/>
      <c r="G12" s="33">
        <f t="shared" si="0"/>
        <v>0</v>
      </c>
      <c r="H12" s="34">
        <f t="shared" si="1"/>
        <v>0</v>
      </c>
      <c r="I12" s="34">
        <f t="shared" si="2"/>
        <v>0</v>
      </c>
      <c r="J12" s="28"/>
    </row>
    <row r="13" spans="1:12" x14ac:dyDescent="0.25">
      <c r="A13" s="5">
        <v>9</v>
      </c>
      <c r="B13" s="157" t="s">
        <v>22</v>
      </c>
      <c r="C13" s="23">
        <v>3</v>
      </c>
      <c r="D13" s="5" t="s">
        <v>1</v>
      </c>
      <c r="E13" s="33"/>
      <c r="F13" s="22"/>
      <c r="G13" s="33">
        <f t="shared" si="0"/>
        <v>0</v>
      </c>
      <c r="H13" s="34">
        <f t="shared" si="1"/>
        <v>0</v>
      </c>
      <c r="I13" s="34">
        <f t="shared" si="2"/>
        <v>0</v>
      </c>
      <c r="J13" s="28"/>
    </row>
    <row r="14" spans="1:12" ht="81" customHeight="1" x14ac:dyDescent="0.25">
      <c r="A14" s="5">
        <v>10</v>
      </c>
      <c r="B14" s="183" t="s">
        <v>481</v>
      </c>
      <c r="C14" s="24">
        <v>6</v>
      </c>
      <c r="D14" s="181" t="s">
        <v>1</v>
      </c>
      <c r="E14" s="33"/>
      <c r="F14" s="22"/>
      <c r="G14" s="33">
        <f t="shared" si="0"/>
        <v>0</v>
      </c>
      <c r="H14" s="34">
        <f t="shared" si="1"/>
        <v>0</v>
      </c>
      <c r="I14" s="34">
        <f t="shared" si="2"/>
        <v>0</v>
      </c>
      <c r="J14" s="28"/>
    </row>
    <row r="15" spans="1:12" ht="124.5" customHeight="1" x14ac:dyDescent="0.25">
      <c r="A15" s="5">
        <v>11</v>
      </c>
      <c r="B15" s="178" t="s">
        <v>9</v>
      </c>
      <c r="C15" s="21">
        <v>55</v>
      </c>
      <c r="D15" s="5" t="s">
        <v>1</v>
      </c>
      <c r="E15" s="33"/>
      <c r="F15" s="22"/>
      <c r="G15" s="33">
        <f t="shared" si="0"/>
        <v>0</v>
      </c>
      <c r="H15" s="34">
        <f t="shared" si="1"/>
        <v>0</v>
      </c>
      <c r="I15" s="34">
        <f t="shared" si="2"/>
        <v>0</v>
      </c>
      <c r="J15" s="28"/>
    </row>
    <row r="16" spans="1:12" x14ac:dyDescent="0.25">
      <c r="A16" s="5">
        <v>12</v>
      </c>
      <c r="B16" s="157" t="s">
        <v>17</v>
      </c>
      <c r="C16" s="23">
        <v>44</v>
      </c>
      <c r="D16" s="5" t="s">
        <v>1</v>
      </c>
      <c r="E16" s="33"/>
      <c r="F16" s="22"/>
      <c r="G16" s="33">
        <f t="shared" si="0"/>
        <v>0</v>
      </c>
      <c r="H16" s="34">
        <f t="shared" si="1"/>
        <v>0</v>
      </c>
      <c r="I16" s="34">
        <f t="shared" si="2"/>
        <v>0</v>
      </c>
      <c r="J16" s="28"/>
    </row>
    <row r="17" spans="1:10" x14ac:dyDescent="0.25">
      <c r="A17" s="5">
        <v>13</v>
      </c>
      <c r="B17" s="157" t="s">
        <v>18</v>
      </c>
      <c r="C17" s="23">
        <v>44</v>
      </c>
      <c r="D17" s="5" t="s">
        <v>1</v>
      </c>
      <c r="E17" s="33"/>
      <c r="F17" s="22"/>
      <c r="G17" s="33">
        <f t="shared" si="0"/>
        <v>0</v>
      </c>
      <c r="H17" s="34">
        <f t="shared" si="1"/>
        <v>0</v>
      </c>
      <c r="I17" s="34">
        <f t="shared" si="2"/>
        <v>0</v>
      </c>
      <c r="J17" s="28"/>
    </row>
    <row r="18" spans="1:10" ht="75" x14ac:dyDescent="0.25">
      <c r="A18" s="5">
        <v>14</v>
      </c>
      <c r="B18" s="183" t="s">
        <v>388</v>
      </c>
      <c r="C18" s="24">
        <v>3</v>
      </c>
      <c r="D18" s="181" t="s">
        <v>1</v>
      </c>
      <c r="E18" s="33"/>
      <c r="F18" s="22"/>
      <c r="G18" s="33">
        <f t="shared" si="0"/>
        <v>0</v>
      </c>
      <c r="H18" s="34">
        <f t="shared" si="1"/>
        <v>0</v>
      </c>
      <c r="I18" s="34">
        <f t="shared" si="2"/>
        <v>0</v>
      </c>
      <c r="J18" s="28"/>
    </row>
    <row r="19" spans="1:10" ht="90.75" x14ac:dyDescent="0.25">
      <c r="A19" s="5">
        <v>15</v>
      </c>
      <c r="B19" s="178" t="s">
        <v>13</v>
      </c>
      <c r="C19" s="23">
        <v>7</v>
      </c>
      <c r="D19" s="5" t="s">
        <v>1</v>
      </c>
      <c r="E19" s="33"/>
      <c r="F19" s="22"/>
      <c r="G19" s="33">
        <f t="shared" si="0"/>
        <v>0</v>
      </c>
      <c r="H19" s="34">
        <f t="shared" si="1"/>
        <v>0</v>
      </c>
      <c r="I19" s="34">
        <f t="shared" si="2"/>
        <v>0</v>
      </c>
      <c r="J19" s="28"/>
    </row>
    <row r="20" spans="1:10" ht="37.5" x14ac:dyDescent="0.25">
      <c r="A20" s="5">
        <v>16</v>
      </c>
      <c r="B20" s="183" t="s">
        <v>359</v>
      </c>
      <c r="C20" s="24">
        <v>39</v>
      </c>
      <c r="D20" s="181" t="s">
        <v>1</v>
      </c>
      <c r="E20" s="33"/>
      <c r="F20" s="22"/>
      <c r="G20" s="33">
        <f t="shared" si="0"/>
        <v>0</v>
      </c>
      <c r="H20" s="34">
        <f t="shared" si="1"/>
        <v>0</v>
      </c>
      <c r="I20" s="34">
        <f t="shared" si="2"/>
        <v>0</v>
      </c>
      <c r="J20" s="28"/>
    </row>
    <row r="21" spans="1:10" ht="37.5" x14ac:dyDescent="0.25">
      <c r="A21" s="5">
        <v>17</v>
      </c>
      <c r="B21" s="183" t="s">
        <v>26</v>
      </c>
      <c r="C21" s="24">
        <v>11</v>
      </c>
      <c r="D21" s="181" t="s">
        <v>1</v>
      </c>
      <c r="E21" s="33"/>
      <c r="F21" s="22"/>
      <c r="G21" s="33">
        <f t="shared" si="0"/>
        <v>0</v>
      </c>
      <c r="H21" s="34">
        <f t="shared" si="1"/>
        <v>0</v>
      </c>
      <c r="I21" s="34">
        <f t="shared" si="2"/>
        <v>0</v>
      </c>
      <c r="J21" s="28"/>
    </row>
    <row r="22" spans="1:10" x14ac:dyDescent="0.25">
      <c r="A22" s="5">
        <v>18</v>
      </c>
      <c r="B22" s="179" t="s">
        <v>25</v>
      </c>
      <c r="C22" s="24">
        <v>11</v>
      </c>
      <c r="D22" s="18" t="s">
        <v>1</v>
      </c>
      <c r="E22" s="33"/>
      <c r="F22" s="22"/>
      <c r="G22" s="33">
        <f t="shared" si="0"/>
        <v>0</v>
      </c>
      <c r="H22" s="34">
        <f t="shared" si="1"/>
        <v>0</v>
      </c>
      <c r="I22" s="34">
        <f t="shared" si="2"/>
        <v>0</v>
      </c>
      <c r="J22" s="28"/>
    </row>
    <row r="23" spans="1:10" x14ac:dyDescent="0.25">
      <c r="A23" s="5">
        <v>19</v>
      </c>
      <c r="B23" s="183" t="s">
        <v>402</v>
      </c>
      <c r="C23" s="24">
        <v>0.3</v>
      </c>
      <c r="D23" s="181" t="s">
        <v>1</v>
      </c>
      <c r="E23" s="33"/>
      <c r="F23" s="22"/>
      <c r="G23" s="33">
        <f t="shared" si="0"/>
        <v>0</v>
      </c>
      <c r="H23" s="34">
        <f t="shared" si="1"/>
        <v>0</v>
      </c>
      <c r="I23" s="34">
        <f t="shared" si="2"/>
        <v>0</v>
      </c>
      <c r="J23" s="28"/>
    </row>
    <row r="24" spans="1:10" x14ac:dyDescent="0.25">
      <c r="A24" s="5">
        <v>20</v>
      </c>
      <c r="B24" s="183" t="s">
        <v>400</v>
      </c>
      <c r="C24" s="24">
        <v>0.6</v>
      </c>
      <c r="D24" s="181" t="s">
        <v>1</v>
      </c>
      <c r="E24" s="33"/>
      <c r="F24" s="22"/>
      <c r="G24" s="33">
        <f t="shared" si="0"/>
        <v>0</v>
      </c>
      <c r="H24" s="34">
        <f t="shared" si="1"/>
        <v>0</v>
      </c>
      <c r="I24" s="34">
        <f t="shared" si="2"/>
        <v>0</v>
      </c>
      <c r="J24" s="28"/>
    </row>
    <row r="25" spans="1:10" x14ac:dyDescent="0.25">
      <c r="A25" s="5">
        <v>21</v>
      </c>
      <c r="B25" s="184" t="s">
        <v>404</v>
      </c>
      <c r="C25" s="111">
        <v>0.6</v>
      </c>
      <c r="D25" s="182" t="s">
        <v>1</v>
      </c>
      <c r="E25" s="35"/>
      <c r="F25" s="36"/>
      <c r="G25" s="33">
        <f t="shared" si="0"/>
        <v>0</v>
      </c>
      <c r="H25" s="34">
        <f t="shared" si="1"/>
        <v>0</v>
      </c>
      <c r="I25" s="34">
        <f t="shared" si="2"/>
        <v>0</v>
      </c>
      <c r="J25" s="28"/>
    </row>
    <row r="26" spans="1:10" x14ac:dyDescent="0.25">
      <c r="A26" s="5">
        <v>22</v>
      </c>
      <c r="B26" s="183" t="s">
        <v>401</v>
      </c>
      <c r="C26" s="24">
        <v>0.6</v>
      </c>
      <c r="D26" s="181" t="s">
        <v>1</v>
      </c>
      <c r="E26" s="113"/>
      <c r="F26" s="22"/>
      <c r="G26" s="33">
        <f t="shared" si="0"/>
        <v>0</v>
      </c>
      <c r="H26" s="34">
        <f t="shared" si="1"/>
        <v>0</v>
      </c>
      <c r="I26" s="34">
        <f t="shared" si="2"/>
        <v>0</v>
      </c>
      <c r="J26" s="28"/>
    </row>
    <row r="27" spans="1:10" x14ac:dyDescent="0.25">
      <c r="A27" s="5">
        <v>23</v>
      </c>
      <c r="B27" s="183" t="s">
        <v>399</v>
      </c>
      <c r="C27" s="24">
        <v>0.6</v>
      </c>
      <c r="D27" s="181" t="s">
        <v>1</v>
      </c>
      <c r="E27" s="33"/>
      <c r="F27" s="22"/>
      <c r="G27" s="33">
        <f t="shared" si="0"/>
        <v>0</v>
      </c>
      <c r="H27" s="34">
        <f t="shared" si="1"/>
        <v>0</v>
      </c>
      <c r="I27" s="34">
        <f t="shared" si="2"/>
        <v>0</v>
      </c>
      <c r="J27" s="28"/>
    </row>
    <row r="28" spans="1:10" x14ac:dyDescent="0.25">
      <c r="A28" s="5">
        <v>24</v>
      </c>
      <c r="B28" s="183" t="s">
        <v>409</v>
      </c>
      <c r="C28" s="24">
        <v>0.6</v>
      </c>
      <c r="D28" s="181" t="s">
        <v>1</v>
      </c>
      <c r="E28" s="33"/>
      <c r="F28" s="22"/>
      <c r="G28" s="33">
        <f t="shared" si="0"/>
        <v>0</v>
      </c>
      <c r="H28" s="34">
        <f t="shared" si="1"/>
        <v>0</v>
      </c>
      <c r="I28" s="34">
        <f t="shared" si="2"/>
        <v>0</v>
      </c>
      <c r="J28" s="28"/>
    </row>
    <row r="29" spans="1:10" x14ac:dyDescent="0.25">
      <c r="A29" s="5">
        <v>25</v>
      </c>
      <c r="B29" s="183" t="s">
        <v>514</v>
      </c>
      <c r="C29" s="24">
        <v>11</v>
      </c>
      <c r="D29" s="181" t="s">
        <v>1</v>
      </c>
      <c r="E29" s="33"/>
      <c r="F29" s="22"/>
      <c r="G29" s="33">
        <f t="shared" si="0"/>
        <v>0</v>
      </c>
      <c r="H29" s="34">
        <f t="shared" si="1"/>
        <v>0</v>
      </c>
      <c r="I29" s="34">
        <f t="shared" si="2"/>
        <v>0</v>
      </c>
      <c r="J29" s="28"/>
    </row>
    <row r="30" spans="1:10" x14ac:dyDescent="0.25">
      <c r="A30" s="5">
        <v>26</v>
      </c>
      <c r="B30" s="157" t="s">
        <v>12</v>
      </c>
      <c r="C30" s="23">
        <v>55</v>
      </c>
      <c r="D30" s="5" t="s">
        <v>1</v>
      </c>
      <c r="E30" s="33"/>
      <c r="F30" s="22"/>
      <c r="G30" s="33">
        <f t="shared" si="0"/>
        <v>0</v>
      </c>
      <c r="H30" s="34">
        <f t="shared" si="1"/>
        <v>0</v>
      </c>
      <c r="I30" s="34">
        <f t="shared" si="2"/>
        <v>0</v>
      </c>
      <c r="J30" s="28"/>
    </row>
    <row r="31" spans="1:10" x14ac:dyDescent="0.25">
      <c r="A31" s="5">
        <v>27</v>
      </c>
      <c r="B31" s="183" t="s">
        <v>405</v>
      </c>
      <c r="C31" s="24">
        <v>2</v>
      </c>
      <c r="D31" s="181" t="s">
        <v>1</v>
      </c>
      <c r="E31" s="33"/>
      <c r="F31" s="22"/>
      <c r="G31" s="33">
        <f t="shared" si="0"/>
        <v>0</v>
      </c>
      <c r="H31" s="34">
        <f t="shared" si="1"/>
        <v>0</v>
      </c>
      <c r="I31" s="34">
        <f t="shared" si="2"/>
        <v>0</v>
      </c>
      <c r="J31" s="28"/>
    </row>
    <row r="32" spans="1:10" ht="174.75" x14ac:dyDescent="0.25">
      <c r="A32" s="5">
        <v>28</v>
      </c>
      <c r="B32" s="178" t="s">
        <v>10</v>
      </c>
      <c r="C32" s="21">
        <v>110</v>
      </c>
      <c r="D32" s="5" t="s">
        <v>1</v>
      </c>
      <c r="E32" s="33"/>
      <c r="F32" s="22"/>
      <c r="G32" s="33">
        <f t="shared" si="0"/>
        <v>0</v>
      </c>
      <c r="H32" s="34">
        <f t="shared" si="1"/>
        <v>0</v>
      </c>
      <c r="I32" s="34">
        <f t="shared" si="2"/>
        <v>0</v>
      </c>
      <c r="J32" s="28"/>
    </row>
    <row r="33" spans="1:11" x14ac:dyDescent="0.25">
      <c r="A33" s="5">
        <v>29</v>
      </c>
      <c r="B33" s="184" t="s">
        <v>398</v>
      </c>
      <c r="C33" s="111">
        <v>0.6</v>
      </c>
      <c r="D33" s="182" t="s">
        <v>1</v>
      </c>
      <c r="E33" s="35"/>
      <c r="F33" s="36"/>
      <c r="G33" s="33">
        <f t="shared" si="0"/>
        <v>0</v>
      </c>
      <c r="H33" s="34">
        <f t="shared" si="1"/>
        <v>0</v>
      </c>
      <c r="I33" s="34">
        <f t="shared" si="2"/>
        <v>0</v>
      </c>
      <c r="J33" s="28"/>
    </row>
    <row r="34" spans="1:11" x14ac:dyDescent="0.25">
      <c r="A34" s="5">
        <v>30</v>
      </c>
      <c r="B34" s="183" t="s">
        <v>390</v>
      </c>
      <c r="C34" s="24">
        <v>17</v>
      </c>
      <c r="D34" s="181" t="s">
        <v>1</v>
      </c>
      <c r="E34" s="33"/>
      <c r="F34" s="22"/>
      <c r="G34" s="33">
        <f t="shared" si="0"/>
        <v>0</v>
      </c>
      <c r="H34" s="34">
        <f t="shared" si="1"/>
        <v>0</v>
      </c>
      <c r="I34" s="34">
        <f t="shared" si="2"/>
        <v>0</v>
      </c>
      <c r="J34" s="114"/>
      <c r="K34" s="80"/>
    </row>
    <row r="35" spans="1:11" x14ac:dyDescent="0.25">
      <c r="A35" s="5">
        <v>31</v>
      </c>
      <c r="B35" s="157" t="s">
        <v>21</v>
      </c>
      <c r="C35" s="23">
        <v>4</v>
      </c>
      <c r="D35" s="5" t="s">
        <v>1</v>
      </c>
      <c r="E35" s="33"/>
      <c r="F35" s="22"/>
      <c r="G35" s="33">
        <f t="shared" si="0"/>
        <v>0</v>
      </c>
      <c r="H35" s="34">
        <f t="shared" si="1"/>
        <v>0</v>
      </c>
      <c r="I35" s="34">
        <f t="shared" si="2"/>
        <v>0</v>
      </c>
      <c r="J35" s="114"/>
      <c r="K35" s="80"/>
    </row>
    <row r="36" spans="1:11" ht="229.5" x14ac:dyDescent="0.25">
      <c r="A36" s="5">
        <v>32</v>
      </c>
      <c r="B36" s="178" t="s">
        <v>11</v>
      </c>
      <c r="C36" s="21">
        <v>22</v>
      </c>
      <c r="D36" s="5" t="s">
        <v>1</v>
      </c>
      <c r="E36" s="33"/>
      <c r="F36" s="22"/>
      <c r="G36" s="33">
        <f t="shared" si="0"/>
        <v>0</v>
      </c>
      <c r="H36" s="34">
        <f t="shared" si="1"/>
        <v>0</v>
      </c>
      <c r="I36" s="34">
        <f t="shared" si="2"/>
        <v>0</v>
      </c>
      <c r="J36" s="114"/>
      <c r="K36" s="80"/>
    </row>
    <row r="37" spans="1:11" ht="37.5" x14ac:dyDescent="0.25">
      <c r="A37" s="5">
        <v>33</v>
      </c>
      <c r="B37" s="183" t="s">
        <v>397</v>
      </c>
      <c r="C37" s="24">
        <v>1</v>
      </c>
      <c r="D37" s="181" t="s">
        <v>1</v>
      </c>
      <c r="E37" s="33"/>
      <c r="F37" s="22"/>
      <c r="G37" s="33">
        <f t="shared" si="0"/>
        <v>0</v>
      </c>
      <c r="H37" s="34">
        <f t="shared" si="1"/>
        <v>0</v>
      </c>
      <c r="I37" s="34">
        <f t="shared" si="2"/>
        <v>0</v>
      </c>
      <c r="J37" s="114"/>
      <c r="K37" s="80"/>
    </row>
    <row r="38" spans="1:11" x14ac:dyDescent="0.25">
      <c r="A38" s="5">
        <v>34</v>
      </c>
      <c r="B38" s="183" t="s">
        <v>361</v>
      </c>
      <c r="C38" s="24">
        <v>5</v>
      </c>
      <c r="D38" s="181" t="s">
        <v>1</v>
      </c>
      <c r="E38" s="33"/>
      <c r="F38" s="22"/>
      <c r="G38" s="33">
        <f t="shared" si="0"/>
        <v>0</v>
      </c>
      <c r="H38" s="34">
        <f t="shared" si="1"/>
        <v>0</v>
      </c>
      <c r="I38" s="34">
        <f t="shared" si="2"/>
        <v>0</v>
      </c>
      <c r="J38" s="114"/>
      <c r="K38" s="80"/>
    </row>
    <row r="39" spans="1:11" x14ac:dyDescent="0.25">
      <c r="A39" s="5">
        <v>35</v>
      </c>
      <c r="B39" s="157" t="s">
        <v>23</v>
      </c>
      <c r="C39" s="23">
        <v>5</v>
      </c>
      <c r="D39" s="5" t="s">
        <v>1</v>
      </c>
      <c r="E39" s="33"/>
      <c r="F39" s="22"/>
      <c r="G39" s="33">
        <f t="shared" si="0"/>
        <v>0</v>
      </c>
      <c r="H39" s="34">
        <f t="shared" si="1"/>
        <v>0</v>
      </c>
      <c r="I39" s="34">
        <f t="shared" si="2"/>
        <v>0</v>
      </c>
      <c r="J39" s="114"/>
      <c r="K39" s="80"/>
    </row>
    <row r="40" spans="1:11" x14ac:dyDescent="0.25">
      <c r="A40" s="5">
        <v>36</v>
      </c>
      <c r="B40" s="157" t="s">
        <v>24</v>
      </c>
      <c r="C40" s="23">
        <v>5</v>
      </c>
      <c r="D40" s="5" t="s">
        <v>1</v>
      </c>
      <c r="E40" s="33"/>
      <c r="F40" s="22"/>
      <c r="G40" s="33">
        <f t="shared" si="0"/>
        <v>0</v>
      </c>
      <c r="H40" s="34">
        <f t="shared" si="1"/>
        <v>0</v>
      </c>
      <c r="I40" s="34">
        <f t="shared" si="2"/>
        <v>0</v>
      </c>
      <c r="J40" s="114"/>
      <c r="K40" s="80"/>
    </row>
    <row r="41" spans="1:11" ht="162.75" x14ac:dyDescent="0.25">
      <c r="A41" s="5">
        <v>37</v>
      </c>
      <c r="B41" s="178" t="s">
        <v>28</v>
      </c>
      <c r="C41" s="23">
        <v>17</v>
      </c>
      <c r="D41" s="5" t="s">
        <v>1</v>
      </c>
      <c r="E41" s="33"/>
      <c r="F41" s="22"/>
      <c r="G41" s="33">
        <f t="shared" si="0"/>
        <v>0</v>
      </c>
      <c r="H41" s="34">
        <f t="shared" si="1"/>
        <v>0</v>
      </c>
      <c r="I41" s="34">
        <f t="shared" si="2"/>
        <v>0</v>
      </c>
      <c r="J41" s="114"/>
      <c r="K41" s="80"/>
    </row>
    <row r="42" spans="1:11" x14ac:dyDescent="0.25">
      <c r="A42" s="5">
        <v>38</v>
      </c>
      <c r="B42" s="157" t="s">
        <v>20</v>
      </c>
      <c r="C42" s="23">
        <v>44</v>
      </c>
      <c r="D42" s="5" t="s">
        <v>1</v>
      </c>
      <c r="E42" s="33"/>
      <c r="F42" s="22"/>
      <c r="G42" s="33">
        <f t="shared" si="0"/>
        <v>0</v>
      </c>
      <c r="H42" s="34">
        <f t="shared" si="1"/>
        <v>0</v>
      </c>
      <c r="I42" s="34">
        <f t="shared" si="2"/>
        <v>0</v>
      </c>
      <c r="J42" s="114"/>
      <c r="K42" s="80"/>
    </row>
    <row r="43" spans="1:11" ht="37.5" x14ac:dyDescent="0.25">
      <c r="A43" s="5">
        <v>39</v>
      </c>
      <c r="B43" s="183" t="s">
        <v>453</v>
      </c>
      <c r="C43" s="24">
        <v>0.6</v>
      </c>
      <c r="D43" s="181" t="s">
        <v>1</v>
      </c>
      <c r="E43" s="33"/>
      <c r="F43" s="22"/>
      <c r="G43" s="33">
        <f t="shared" si="0"/>
        <v>0</v>
      </c>
      <c r="H43" s="34">
        <f t="shared" si="1"/>
        <v>0</v>
      </c>
      <c r="I43" s="34">
        <f t="shared" si="2"/>
        <v>0</v>
      </c>
      <c r="J43" s="114"/>
      <c r="K43" s="80"/>
    </row>
    <row r="44" spans="1:11" ht="40.5" customHeight="1" thickBot="1" x14ac:dyDescent="0.3">
      <c r="A44" s="12"/>
      <c r="B44" s="12"/>
      <c r="E44" s="210" t="s">
        <v>282</v>
      </c>
      <c r="F44" s="211"/>
      <c r="G44" s="212"/>
      <c r="H44" s="109">
        <f>SUM(H5:H43)</f>
        <v>0</v>
      </c>
      <c r="I44" s="110">
        <f>SUM(I5:I43)</f>
        <v>0</v>
      </c>
    </row>
    <row r="45" spans="1:11" ht="40.5" customHeight="1" x14ac:dyDescent="0.25">
      <c r="E45" s="92"/>
      <c r="F45" s="92"/>
      <c r="G45" s="92"/>
      <c r="H45" s="94"/>
      <c r="I45" s="93"/>
    </row>
    <row r="46" spans="1:11" ht="40.5" customHeight="1" x14ac:dyDescent="0.25">
      <c r="E46" s="92"/>
      <c r="F46" s="92"/>
      <c r="G46" s="92"/>
      <c r="H46" s="95"/>
      <c r="I46" s="93"/>
    </row>
    <row r="47" spans="1:11" x14ac:dyDescent="0.25">
      <c r="B47" t="s">
        <v>7</v>
      </c>
      <c r="H47" s="93"/>
      <c r="I47" s="32"/>
    </row>
    <row r="48" spans="1:11" x14ac:dyDescent="0.25">
      <c r="B48" t="s">
        <v>298</v>
      </c>
    </row>
  </sheetData>
  <sortState xmlns:xlrd2="http://schemas.microsoft.com/office/spreadsheetml/2017/richdata2" ref="B6:D43">
    <sortCondition ref="B5:B43"/>
  </sortState>
  <mergeCells count="3">
    <mergeCell ref="A1:I1"/>
    <mergeCell ref="E44:G44"/>
    <mergeCell ref="A2:I2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41"/>
  <sheetViews>
    <sheetView view="pageBreakPreview" zoomScaleNormal="100" zoomScaleSheetLayoutView="100" workbookViewId="0">
      <selection activeCell="F5" sqref="F5"/>
    </sheetView>
  </sheetViews>
  <sheetFormatPr defaultRowHeight="15" x14ac:dyDescent="0.25"/>
  <cols>
    <col min="1" max="1" width="4.28515625" customWidth="1"/>
    <col min="2" max="2" width="54.7109375" style="2" customWidth="1"/>
    <col min="3" max="3" width="13.7109375" style="12" customWidth="1"/>
    <col min="4" max="4" width="6" customWidth="1"/>
    <col min="5" max="5" width="12.42578125" style="32" customWidth="1"/>
    <col min="6" max="6" width="12.42578125" style="12" customWidth="1"/>
    <col min="7" max="7" width="12.42578125" style="32" customWidth="1"/>
    <col min="8" max="8" width="15.42578125" style="12" customWidth="1"/>
    <col min="9" max="9" width="17.140625" style="12" customWidth="1"/>
  </cols>
  <sheetData>
    <row r="1" spans="1:13" ht="27.75" customHeight="1" x14ac:dyDescent="0.3">
      <c r="A1" s="224" t="s">
        <v>555</v>
      </c>
      <c r="B1" s="224"/>
      <c r="C1" s="224"/>
      <c r="D1" s="224"/>
      <c r="E1" s="224"/>
      <c r="F1" s="224"/>
      <c r="G1" s="224"/>
      <c r="H1" s="224"/>
      <c r="I1" s="224"/>
    </row>
    <row r="2" spans="1:13" ht="15" customHeight="1" x14ac:dyDescent="0.3">
      <c r="A2" s="87"/>
      <c r="B2" s="13"/>
      <c r="C2" s="37"/>
      <c r="D2" s="13"/>
      <c r="E2" s="38"/>
      <c r="F2" s="37"/>
      <c r="G2" s="38"/>
      <c r="H2" s="76"/>
    </row>
    <row r="3" spans="1:13" s="8" customFormat="1" ht="63.75" customHeight="1" x14ac:dyDescent="0.25">
      <c r="A3" s="89" t="s">
        <v>0</v>
      </c>
      <c r="B3" s="6" t="s">
        <v>4</v>
      </c>
      <c r="C3" s="6" t="s">
        <v>3</v>
      </c>
      <c r="D3" s="89" t="s">
        <v>5</v>
      </c>
      <c r="E3" s="7" t="s">
        <v>40</v>
      </c>
      <c r="F3" s="7" t="s">
        <v>41</v>
      </c>
      <c r="G3" s="7" t="s">
        <v>261</v>
      </c>
      <c r="H3" s="7" t="s">
        <v>262</v>
      </c>
      <c r="I3" s="7" t="s">
        <v>124</v>
      </c>
    </row>
    <row r="4" spans="1:13" ht="31.5" x14ac:dyDescent="0.25">
      <c r="A4" s="4">
        <v>1</v>
      </c>
      <c r="B4" s="58" t="s">
        <v>29</v>
      </c>
      <c r="C4" s="4">
        <v>6</v>
      </c>
      <c r="D4" s="4" t="s">
        <v>1</v>
      </c>
      <c r="E4" s="187">
        <v>0</v>
      </c>
      <c r="F4" s="14"/>
      <c r="G4" s="187">
        <f>ROUND(E4*(1+F4),2)</f>
        <v>0</v>
      </c>
      <c r="H4" s="187">
        <f>ROUND(C4*E4,2)</f>
        <v>0</v>
      </c>
      <c r="I4" s="187">
        <f>ROUND(H4*(1+F4),2)</f>
        <v>0</v>
      </c>
      <c r="K4" s="32"/>
      <c r="M4" s="15"/>
    </row>
    <row r="5" spans="1:13" ht="31.5" x14ac:dyDescent="0.25">
      <c r="A5" s="4">
        <v>2</v>
      </c>
      <c r="B5" s="185" t="s">
        <v>30</v>
      </c>
      <c r="C5" s="4">
        <v>6</v>
      </c>
      <c r="D5" s="4" t="s">
        <v>1</v>
      </c>
      <c r="E5" s="187"/>
      <c r="F5" s="14"/>
      <c r="G5" s="187">
        <f t="shared" ref="G5:G33" si="0">ROUND(E5*(1+F5),2)</f>
        <v>0</v>
      </c>
      <c r="H5" s="187">
        <f t="shared" ref="H5:H33" si="1">ROUND(C5*E5,2)</f>
        <v>0</v>
      </c>
      <c r="I5" s="187">
        <f t="shared" ref="I5:I33" si="2">ROUND(H5*(1+F5),2)</f>
        <v>0</v>
      </c>
      <c r="K5" s="32"/>
      <c r="M5" s="15"/>
    </row>
    <row r="6" spans="1:13" ht="44.25" customHeight="1" x14ac:dyDescent="0.25">
      <c r="A6" s="4">
        <v>3</v>
      </c>
      <c r="B6" s="58" t="s">
        <v>31</v>
      </c>
      <c r="C6" s="4">
        <v>6</v>
      </c>
      <c r="D6" s="4" t="s">
        <v>1</v>
      </c>
      <c r="E6" s="187"/>
      <c r="F6" s="14"/>
      <c r="G6" s="187">
        <f t="shared" si="0"/>
        <v>0</v>
      </c>
      <c r="H6" s="187">
        <f t="shared" si="1"/>
        <v>0</v>
      </c>
      <c r="I6" s="187">
        <f t="shared" si="2"/>
        <v>0</v>
      </c>
      <c r="K6" s="32"/>
      <c r="M6" s="15"/>
    </row>
    <row r="7" spans="1:13" ht="15.75" x14ac:dyDescent="0.25">
      <c r="A7" s="4">
        <v>4</v>
      </c>
      <c r="B7" s="58" t="s">
        <v>344</v>
      </c>
      <c r="C7" s="4">
        <v>9</v>
      </c>
      <c r="D7" s="4" t="s">
        <v>1</v>
      </c>
      <c r="E7" s="187"/>
      <c r="F7" s="14"/>
      <c r="G7" s="187">
        <f t="shared" si="0"/>
        <v>0</v>
      </c>
      <c r="H7" s="187">
        <f t="shared" si="1"/>
        <v>0</v>
      </c>
      <c r="I7" s="187">
        <f t="shared" si="2"/>
        <v>0</v>
      </c>
      <c r="K7" s="32"/>
      <c r="M7" s="15"/>
    </row>
    <row r="8" spans="1:13" ht="15.75" x14ac:dyDescent="0.25">
      <c r="A8" s="4">
        <v>5</v>
      </c>
      <c r="B8" s="58" t="s">
        <v>32</v>
      </c>
      <c r="C8" s="4">
        <v>3</v>
      </c>
      <c r="D8" s="4" t="s">
        <v>1</v>
      </c>
      <c r="E8" s="187"/>
      <c r="F8" s="14"/>
      <c r="G8" s="187">
        <f t="shared" si="0"/>
        <v>0</v>
      </c>
      <c r="H8" s="187">
        <f t="shared" si="1"/>
        <v>0</v>
      </c>
      <c r="I8" s="187">
        <f t="shared" si="2"/>
        <v>0</v>
      </c>
      <c r="K8" s="32"/>
      <c r="M8" s="15"/>
    </row>
    <row r="9" spans="1:13" ht="15.75" x14ac:dyDescent="0.25">
      <c r="A9" s="4">
        <v>6</v>
      </c>
      <c r="B9" s="58" t="s">
        <v>33</v>
      </c>
      <c r="C9" s="4">
        <v>3</v>
      </c>
      <c r="D9" s="4" t="s">
        <v>1</v>
      </c>
      <c r="E9" s="187"/>
      <c r="F9" s="14"/>
      <c r="G9" s="187">
        <f t="shared" si="0"/>
        <v>0</v>
      </c>
      <c r="H9" s="187">
        <f t="shared" si="1"/>
        <v>0</v>
      </c>
      <c r="I9" s="187">
        <f t="shared" si="2"/>
        <v>0</v>
      </c>
      <c r="K9" s="32"/>
      <c r="M9" s="15"/>
    </row>
    <row r="10" spans="1:13" ht="94.5" x14ac:dyDescent="0.25">
      <c r="A10" s="4">
        <v>7</v>
      </c>
      <c r="B10" s="58" t="s">
        <v>274</v>
      </c>
      <c r="C10" s="188">
        <v>11</v>
      </c>
      <c r="D10" s="188" t="s">
        <v>1</v>
      </c>
      <c r="E10" s="116"/>
      <c r="F10" s="189"/>
      <c r="G10" s="187">
        <f t="shared" si="0"/>
        <v>0</v>
      </c>
      <c r="H10" s="187">
        <f t="shared" si="1"/>
        <v>0</v>
      </c>
      <c r="I10" s="187">
        <f t="shared" si="2"/>
        <v>0</v>
      </c>
      <c r="K10" s="32"/>
      <c r="M10" s="15"/>
    </row>
    <row r="11" spans="1:13" ht="15.75" x14ac:dyDescent="0.25">
      <c r="A11" s="4">
        <v>8</v>
      </c>
      <c r="B11" s="58" t="s">
        <v>345</v>
      </c>
      <c r="C11" s="4">
        <v>28</v>
      </c>
      <c r="D11" s="4" t="s">
        <v>1</v>
      </c>
      <c r="E11" s="187"/>
      <c r="F11" s="14"/>
      <c r="G11" s="187">
        <f t="shared" si="0"/>
        <v>0</v>
      </c>
      <c r="H11" s="187">
        <f t="shared" si="1"/>
        <v>0</v>
      </c>
      <c r="I11" s="187">
        <f t="shared" si="2"/>
        <v>0</v>
      </c>
      <c r="K11" s="32"/>
      <c r="M11" s="15"/>
    </row>
    <row r="12" spans="1:13" ht="47.25" x14ac:dyDescent="0.25">
      <c r="A12" s="4">
        <v>9</v>
      </c>
      <c r="B12" s="58" t="s">
        <v>316</v>
      </c>
      <c r="C12" s="4">
        <v>3</v>
      </c>
      <c r="D12" s="4" t="s">
        <v>1</v>
      </c>
      <c r="E12" s="187"/>
      <c r="F12" s="14"/>
      <c r="G12" s="187">
        <f t="shared" si="0"/>
        <v>0</v>
      </c>
      <c r="H12" s="187">
        <f t="shared" si="1"/>
        <v>0</v>
      </c>
      <c r="I12" s="187">
        <f t="shared" si="2"/>
        <v>0</v>
      </c>
      <c r="K12" s="32"/>
      <c r="M12" s="15"/>
    </row>
    <row r="13" spans="1:13" ht="47.25" x14ac:dyDescent="0.25">
      <c r="A13" s="4">
        <v>10</v>
      </c>
      <c r="B13" s="58" t="s">
        <v>317</v>
      </c>
      <c r="C13" s="4">
        <v>3</v>
      </c>
      <c r="D13" s="4" t="s">
        <v>1</v>
      </c>
      <c r="E13" s="187"/>
      <c r="F13" s="14"/>
      <c r="G13" s="187">
        <f t="shared" si="0"/>
        <v>0</v>
      </c>
      <c r="H13" s="187">
        <f t="shared" si="1"/>
        <v>0</v>
      </c>
      <c r="I13" s="187">
        <f t="shared" si="2"/>
        <v>0</v>
      </c>
      <c r="K13" s="32"/>
      <c r="M13" s="15"/>
    </row>
    <row r="14" spans="1:13" ht="63" x14ac:dyDescent="0.25">
      <c r="A14" s="4">
        <v>11</v>
      </c>
      <c r="B14" s="58" t="s">
        <v>318</v>
      </c>
      <c r="C14" s="4">
        <v>9</v>
      </c>
      <c r="D14" s="4" t="s">
        <v>1</v>
      </c>
      <c r="E14" s="187"/>
      <c r="F14" s="14"/>
      <c r="G14" s="187">
        <f t="shared" si="0"/>
        <v>0</v>
      </c>
      <c r="H14" s="187">
        <f t="shared" si="1"/>
        <v>0</v>
      </c>
      <c r="I14" s="187">
        <f t="shared" si="2"/>
        <v>0</v>
      </c>
      <c r="K14" s="32"/>
      <c r="M14" s="15"/>
    </row>
    <row r="15" spans="1:13" x14ac:dyDescent="0.25">
      <c r="A15" s="4">
        <v>12</v>
      </c>
      <c r="B15" s="58" t="s">
        <v>346</v>
      </c>
      <c r="C15" s="4">
        <v>83</v>
      </c>
      <c r="D15" s="4" t="s">
        <v>1</v>
      </c>
      <c r="E15" s="187"/>
      <c r="F15" s="14"/>
      <c r="G15" s="187">
        <f t="shared" si="0"/>
        <v>0</v>
      </c>
      <c r="H15" s="187">
        <f t="shared" si="1"/>
        <v>0</v>
      </c>
      <c r="I15" s="187">
        <f t="shared" si="2"/>
        <v>0</v>
      </c>
      <c r="K15" s="32"/>
      <c r="M15" s="15"/>
    </row>
    <row r="16" spans="1:13" ht="31.5" x14ac:dyDescent="0.25">
      <c r="A16" s="4">
        <v>13</v>
      </c>
      <c r="B16" s="58" t="s">
        <v>319</v>
      </c>
      <c r="C16" s="4">
        <v>11</v>
      </c>
      <c r="D16" s="4" t="s">
        <v>1</v>
      </c>
      <c r="E16" s="187"/>
      <c r="F16" s="14"/>
      <c r="G16" s="187">
        <f t="shared" si="0"/>
        <v>0</v>
      </c>
      <c r="H16" s="187">
        <f t="shared" si="1"/>
        <v>0</v>
      </c>
      <c r="I16" s="187">
        <f t="shared" si="2"/>
        <v>0</v>
      </c>
      <c r="K16" s="32"/>
      <c r="M16" s="15"/>
    </row>
    <row r="17" spans="1:22" ht="47.25" x14ac:dyDescent="0.25">
      <c r="A17" s="4">
        <v>14</v>
      </c>
      <c r="B17" s="58" t="s">
        <v>320</v>
      </c>
      <c r="C17" s="4">
        <v>11</v>
      </c>
      <c r="D17" s="4" t="s">
        <v>1</v>
      </c>
      <c r="E17" s="187"/>
      <c r="F17" s="14"/>
      <c r="G17" s="187">
        <f t="shared" si="0"/>
        <v>0</v>
      </c>
      <c r="H17" s="187">
        <f t="shared" si="1"/>
        <v>0</v>
      </c>
      <c r="I17" s="187">
        <f t="shared" si="2"/>
        <v>0</v>
      </c>
      <c r="K17" s="32"/>
      <c r="M17" s="15"/>
    </row>
    <row r="18" spans="1:22" ht="63" x14ac:dyDescent="0.25">
      <c r="A18" s="4">
        <v>15</v>
      </c>
      <c r="B18" s="58" t="s">
        <v>321</v>
      </c>
      <c r="C18" s="4">
        <v>6</v>
      </c>
      <c r="D18" s="4" t="s">
        <v>1</v>
      </c>
      <c r="E18" s="187"/>
      <c r="F18" s="14"/>
      <c r="G18" s="187">
        <f t="shared" si="0"/>
        <v>0</v>
      </c>
      <c r="H18" s="187">
        <f t="shared" si="1"/>
        <v>0</v>
      </c>
      <c r="I18" s="187">
        <f t="shared" si="2"/>
        <v>0</v>
      </c>
      <c r="K18" s="32"/>
      <c r="M18" s="15"/>
    </row>
    <row r="19" spans="1:22" ht="78.75" x14ac:dyDescent="0.25">
      <c r="A19" s="4">
        <v>16</v>
      </c>
      <c r="B19" s="58" t="s">
        <v>275</v>
      </c>
      <c r="C19" s="4">
        <v>17</v>
      </c>
      <c r="D19" s="4" t="s">
        <v>1</v>
      </c>
      <c r="E19" s="190"/>
      <c r="F19" s="14"/>
      <c r="G19" s="187">
        <f t="shared" si="0"/>
        <v>0</v>
      </c>
      <c r="H19" s="187">
        <f t="shared" si="1"/>
        <v>0</v>
      </c>
      <c r="I19" s="187">
        <f t="shared" si="2"/>
        <v>0</v>
      </c>
      <c r="K19" s="32"/>
      <c r="M19" s="15"/>
    </row>
    <row r="20" spans="1:22" ht="15.75" x14ac:dyDescent="0.25">
      <c r="A20" s="4">
        <v>17</v>
      </c>
      <c r="B20" s="58" t="s">
        <v>34</v>
      </c>
      <c r="C20" s="4">
        <v>22</v>
      </c>
      <c r="D20" s="4" t="s">
        <v>1</v>
      </c>
      <c r="E20" s="187"/>
      <c r="F20" s="14"/>
      <c r="G20" s="187">
        <f t="shared" si="0"/>
        <v>0</v>
      </c>
      <c r="H20" s="187">
        <f t="shared" si="1"/>
        <v>0</v>
      </c>
      <c r="I20" s="187">
        <f t="shared" si="2"/>
        <v>0</v>
      </c>
      <c r="K20" s="32"/>
      <c r="M20" s="15"/>
    </row>
    <row r="21" spans="1:22" ht="15.75" x14ac:dyDescent="0.25">
      <c r="A21" s="4">
        <v>18</v>
      </c>
      <c r="B21" s="58" t="s">
        <v>363</v>
      </c>
      <c r="C21" s="4">
        <v>17</v>
      </c>
      <c r="D21" s="4" t="s">
        <v>1</v>
      </c>
      <c r="E21" s="187"/>
      <c r="F21" s="14"/>
      <c r="G21" s="187">
        <f t="shared" si="0"/>
        <v>0</v>
      </c>
      <c r="H21" s="187">
        <f t="shared" si="1"/>
        <v>0</v>
      </c>
      <c r="I21" s="187">
        <f t="shared" si="2"/>
        <v>0</v>
      </c>
      <c r="K21" s="32"/>
      <c r="M21" s="15"/>
    </row>
    <row r="22" spans="1:22" ht="31.5" x14ac:dyDescent="0.25">
      <c r="A22" s="4">
        <v>19</v>
      </c>
      <c r="B22" s="58" t="s">
        <v>35</v>
      </c>
      <c r="C22" s="4">
        <v>42</v>
      </c>
      <c r="D22" s="4" t="s">
        <v>1</v>
      </c>
      <c r="E22" s="187"/>
      <c r="F22" s="14"/>
      <c r="G22" s="187">
        <f t="shared" si="0"/>
        <v>0</v>
      </c>
      <c r="H22" s="187">
        <f t="shared" si="1"/>
        <v>0</v>
      </c>
      <c r="I22" s="187">
        <f t="shared" si="2"/>
        <v>0</v>
      </c>
      <c r="K22" s="32"/>
      <c r="M22" s="15"/>
    </row>
    <row r="23" spans="1:22" ht="78.75" x14ac:dyDescent="0.25">
      <c r="A23" s="4">
        <v>20</v>
      </c>
      <c r="B23" s="58" t="s">
        <v>314</v>
      </c>
      <c r="C23" s="4">
        <v>42</v>
      </c>
      <c r="D23" s="4" t="s">
        <v>1</v>
      </c>
      <c r="E23" s="187"/>
      <c r="F23" s="14"/>
      <c r="G23" s="187">
        <f t="shared" si="0"/>
        <v>0</v>
      </c>
      <c r="H23" s="187">
        <f t="shared" si="1"/>
        <v>0</v>
      </c>
      <c r="I23" s="187">
        <f t="shared" si="2"/>
        <v>0</v>
      </c>
      <c r="K23" s="32"/>
      <c r="M23" s="15"/>
    </row>
    <row r="24" spans="1:22" ht="15.75" x14ac:dyDescent="0.25">
      <c r="A24" s="4">
        <v>21</v>
      </c>
      <c r="B24" s="58" t="s">
        <v>347</v>
      </c>
      <c r="C24" s="4">
        <v>3</v>
      </c>
      <c r="D24" s="4" t="s">
        <v>1</v>
      </c>
      <c r="E24" s="187"/>
      <c r="F24" s="14"/>
      <c r="G24" s="187">
        <f t="shared" si="0"/>
        <v>0</v>
      </c>
      <c r="H24" s="187">
        <f t="shared" si="1"/>
        <v>0</v>
      </c>
      <c r="I24" s="187">
        <f t="shared" si="2"/>
        <v>0</v>
      </c>
      <c r="K24" s="32"/>
      <c r="M24" s="15"/>
    </row>
    <row r="25" spans="1:22" ht="110.25" x14ac:dyDescent="0.25">
      <c r="A25" s="4">
        <v>22</v>
      </c>
      <c r="B25" s="58" t="s">
        <v>315</v>
      </c>
      <c r="C25" s="4">
        <v>11</v>
      </c>
      <c r="D25" s="4" t="s">
        <v>1</v>
      </c>
      <c r="E25" s="187"/>
      <c r="F25" s="14"/>
      <c r="G25" s="187">
        <f t="shared" si="0"/>
        <v>0</v>
      </c>
      <c r="H25" s="187">
        <f t="shared" si="1"/>
        <v>0</v>
      </c>
      <c r="I25" s="187">
        <f t="shared" si="2"/>
        <v>0</v>
      </c>
      <c r="K25" s="32"/>
      <c r="M25" s="15"/>
    </row>
    <row r="26" spans="1:22" ht="21" customHeight="1" x14ac:dyDescent="0.25">
      <c r="A26" s="4">
        <v>23</v>
      </c>
      <c r="B26" s="53" t="s">
        <v>348</v>
      </c>
      <c r="C26" s="3">
        <v>28</v>
      </c>
      <c r="D26" s="3" t="s">
        <v>1</v>
      </c>
      <c r="E26" s="187"/>
      <c r="F26" s="14"/>
      <c r="G26" s="187">
        <f t="shared" si="0"/>
        <v>0</v>
      </c>
      <c r="H26" s="187">
        <f t="shared" si="1"/>
        <v>0</v>
      </c>
      <c r="I26" s="187">
        <f t="shared" si="2"/>
        <v>0</v>
      </c>
      <c r="K26" s="32"/>
      <c r="M26" s="15"/>
    </row>
    <row r="27" spans="1:22" ht="21" customHeight="1" x14ac:dyDescent="0.25">
      <c r="A27" s="4">
        <v>24</v>
      </c>
      <c r="B27" s="58" t="s">
        <v>349</v>
      </c>
      <c r="C27" s="4">
        <v>17</v>
      </c>
      <c r="D27" s="4" t="s">
        <v>1</v>
      </c>
      <c r="E27" s="187"/>
      <c r="F27" s="14"/>
      <c r="G27" s="187">
        <f t="shared" si="0"/>
        <v>0</v>
      </c>
      <c r="H27" s="187">
        <f t="shared" si="1"/>
        <v>0</v>
      </c>
      <c r="I27" s="187">
        <f t="shared" si="2"/>
        <v>0</v>
      </c>
      <c r="K27" s="32"/>
      <c r="M27" s="15"/>
    </row>
    <row r="28" spans="1:22" ht="31.5" x14ac:dyDescent="0.25">
      <c r="A28" s="4">
        <v>25</v>
      </c>
      <c r="B28" s="58" t="s">
        <v>482</v>
      </c>
      <c r="C28" s="4">
        <v>28</v>
      </c>
      <c r="D28" s="4" t="s">
        <v>1</v>
      </c>
      <c r="E28" s="187"/>
      <c r="F28" s="14"/>
      <c r="G28" s="187">
        <f t="shared" si="0"/>
        <v>0</v>
      </c>
      <c r="H28" s="187">
        <f t="shared" si="1"/>
        <v>0</v>
      </c>
      <c r="I28" s="187">
        <f t="shared" si="2"/>
        <v>0</v>
      </c>
      <c r="K28" s="32"/>
      <c r="M28" s="15"/>
    </row>
    <row r="29" spans="1:22" ht="47.25" x14ac:dyDescent="0.25">
      <c r="A29" s="4">
        <v>26</v>
      </c>
      <c r="B29" s="58" t="s">
        <v>36</v>
      </c>
      <c r="C29" s="4">
        <v>28</v>
      </c>
      <c r="D29" s="4" t="s">
        <v>1</v>
      </c>
      <c r="E29" s="187"/>
      <c r="F29" s="14"/>
      <c r="G29" s="187">
        <f t="shared" si="0"/>
        <v>0</v>
      </c>
      <c r="H29" s="187">
        <f t="shared" si="1"/>
        <v>0</v>
      </c>
      <c r="I29" s="187">
        <f t="shared" si="2"/>
        <v>0</v>
      </c>
      <c r="K29" s="32"/>
      <c r="M29" s="15"/>
    </row>
    <row r="30" spans="1:22" ht="47.25" x14ac:dyDescent="0.25">
      <c r="A30" s="4">
        <v>27</v>
      </c>
      <c r="B30" s="58" t="s">
        <v>37</v>
      </c>
      <c r="C30" s="4">
        <v>9</v>
      </c>
      <c r="D30" s="4" t="s">
        <v>1</v>
      </c>
      <c r="E30" s="187"/>
      <c r="F30" s="14"/>
      <c r="G30" s="187">
        <f t="shared" si="0"/>
        <v>0</v>
      </c>
      <c r="H30" s="187">
        <f t="shared" si="1"/>
        <v>0</v>
      </c>
      <c r="I30" s="187">
        <f t="shared" si="2"/>
        <v>0</v>
      </c>
      <c r="K30" s="32"/>
      <c r="M30" s="15"/>
    </row>
    <row r="31" spans="1:22" ht="47.25" x14ac:dyDescent="0.25">
      <c r="A31" s="4">
        <v>28</v>
      </c>
      <c r="B31" s="53" t="s">
        <v>312</v>
      </c>
      <c r="C31" s="3">
        <v>17</v>
      </c>
      <c r="D31" s="3" t="s">
        <v>1</v>
      </c>
      <c r="E31" s="187"/>
      <c r="F31" s="14"/>
      <c r="G31" s="187">
        <f t="shared" si="0"/>
        <v>0</v>
      </c>
      <c r="H31" s="187">
        <f t="shared" si="1"/>
        <v>0</v>
      </c>
      <c r="I31" s="187">
        <f t="shared" si="2"/>
        <v>0</v>
      </c>
      <c r="K31" s="32"/>
      <c r="M31" s="15"/>
    </row>
    <row r="32" spans="1:22" ht="126" x14ac:dyDescent="0.25">
      <c r="A32" s="4">
        <v>29</v>
      </c>
      <c r="B32" s="58" t="s">
        <v>38</v>
      </c>
      <c r="C32" s="4">
        <v>14</v>
      </c>
      <c r="D32" s="4" t="s">
        <v>1</v>
      </c>
      <c r="E32" s="187"/>
      <c r="F32" s="14"/>
      <c r="G32" s="187">
        <f t="shared" si="0"/>
        <v>0</v>
      </c>
      <c r="H32" s="187">
        <f t="shared" si="1"/>
        <v>0</v>
      </c>
      <c r="I32" s="187">
        <f t="shared" si="2"/>
        <v>0</v>
      </c>
      <c r="J32" s="2"/>
      <c r="K32" s="82"/>
      <c r="L32" s="2"/>
      <c r="M32" s="83"/>
      <c r="N32" s="2"/>
      <c r="O32" s="2"/>
      <c r="P32" s="2"/>
      <c r="Q32" s="2"/>
      <c r="R32" s="2"/>
      <c r="S32" s="2"/>
      <c r="T32" s="2"/>
      <c r="U32" s="2"/>
      <c r="V32" s="2"/>
    </row>
    <row r="33" spans="1:13" ht="126" x14ac:dyDescent="0.25">
      <c r="A33" s="4">
        <v>30</v>
      </c>
      <c r="B33" s="58" t="s">
        <v>39</v>
      </c>
      <c r="C33" s="4">
        <v>14</v>
      </c>
      <c r="D33" s="4" t="s">
        <v>1</v>
      </c>
      <c r="E33" s="187"/>
      <c r="F33" s="14"/>
      <c r="G33" s="187">
        <f t="shared" si="0"/>
        <v>0</v>
      </c>
      <c r="H33" s="187">
        <f t="shared" si="1"/>
        <v>0</v>
      </c>
      <c r="I33" s="187">
        <f t="shared" si="2"/>
        <v>0</v>
      </c>
      <c r="K33" s="32"/>
      <c r="M33" s="15"/>
    </row>
    <row r="34" spans="1:13" ht="16.5" thickBot="1" x14ac:dyDescent="0.3">
      <c r="A34" s="186"/>
      <c r="B34" s="191"/>
      <c r="C34" s="127"/>
      <c r="D34" s="127"/>
      <c r="E34" s="213" t="s">
        <v>282</v>
      </c>
      <c r="F34" s="214"/>
      <c r="G34" s="215"/>
      <c r="H34" s="81">
        <f>SUM(H4:H33)</f>
        <v>0</v>
      </c>
      <c r="I34" s="81">
        <f>SUM(I4:I33)</f>
        <v>0</v>
      </c>
      <c r="K34" s="32"/>
      <c r="M34" s="15"/>
    </row>
    <row r="35" spans="1:13" ht="28.5" customHeight="1" x14ac:dyDescent="0.25">
      <c r="A35" s="192"/>
      <c r="B35" s="193"/>
      <c r="C35" s="127"/>
      <c r="D35" s="192"/>
      <c r="E35" s="136"/>
      <c r="F35" s="127"/>
      <c r="G35" s="136"/>
      <c r="H35" s="94"/>
      <c r="I35" s="136"/>
    </row>
    <row r="40" spans="1:13" x14ac:dyDescent="0.25">
      <c r="B40" s="2" t="s">
        <v>7</v>
      </c>
    </row>
    <row r="41" spans="1:13" x14ac:dyDescent="0.25">
      <c r="B41" s="2" t="s">
        <v>298</v>
      </c>
    </row>
  </sheetData>
  <sortState xmlns:xlrd2="http://schemas.microsoft.com/office/spreadsheetml/2017/richdata2" ref="B5:D33">
    <sortCondition ref="B4:B33"/>
  </sortState>
  <mergeCells count="2">
    <mergeCell ref="E34:G34"/>
    <mergeCell ref="A1:I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84"/>
  <sheetViews>
    <sheetView view="pageBreakPreview" topLeftCell="A2" zoomScaleNormal="100" zoomScaleSheetLayoutView="100" workbookViewId="0">
      <selection sqref="A1:XFD1"/>
    </sheetView>
  </sheetViews>
  <sheetFormatPr defaultRowHeight="15" x14ac:dyDescent="0.25"/>
  <cols>
    <col min="2" max="2" width="41.7109375" customWidth="1"/>
    <col min="3" max="3" width="13.42578125" customWidth="1"/>
    <col min="4" max="4" width="7" customWidth="1"/>
    <col min="5" max="5" width="12.85546875" customWidth="1"/>
    <col min="7" max="7" width="12.85546875" customWidth="1"/>
    <col min="8" max="8" width="15.28515625" customWidth="1"/>
    <col min="9" max="9" width="15.28515625" style="12" customWidth="1"/>
    <col min="10" max="10" width="12.140625" style="12" bestFit="1" customWidth="1"/>
  </cols>
  <sheetData>
    <row r="1" spans="1:10" ht="47.25" hidden="1" customHeight="1" x14ac:dyDescent="0.25">
      <c r="A1" s="206"/>
      <c r="B1" s="206"/>
      <c r="C1" s="206"/>
      <c r="D1" s="206"/>
      <c r="E1" s="206"/>
      <c r="F1" s="206"/>
      <c r="G1" s="206"/>
      <c r="H1" s="206"/>
      <c r="I1" s="206"/>
    </row>
    <row r="2" spans="1:10" ht="28.5" customHeight="1" x14ac:dyDescent="0.25">
      <c r="A2" s="225" t="s">
        <v>556</v>
      </c>
      <c r="B2" s="225"/>
      <c r="C2" s="225"/>
      <c r="D2" s="225"/>
      <c r="E2" s="225"/>
      <c r="F2" s="225"/>
      <c r="G2" s="225"/>
      <c r="H2" s="225"/>
      <c r="I2" s="225"/>
    </row>
    <row r="3" spans="1:10" ht="13.5" customHeight="1" x14ac:dyDescent="0.25">
      <c r="A3" s="88"/>
      <c r="B3" s="88"/>
      <c r="C3" s="88"/>
      <c r="D3" s="88"/>
      <c r="E3" s="88"/>
      <c r="F3" s="88"/>
      <c r="G3" s="88"/>
      <c r="H3" s="77"/>
    </row>
    <row r="4" spans="1:10" s="8" customFormat="1" ht="45" x14ac:dyDescent="0.25">
      <c r="A4" s="89" t="s">
        <v>0</v>
      </c>
      <c r="B4" s="89" t="s">
        <v>4</v>
      </c>
      <c r="C4" s="6" t="s">
        <v>42</v>
      </c>
      <c r="D4" s="89" t="s">
        <v>2</v>
      </c>
      <c r="E4" s="7" t="s">
        <v>40</v>
      </c>
      <c r="F4" s="120" t="s">
        <v>43</v>
      </c>
      <c r="G4" s="7" t="s">
        <v>6</v>
      </c>
      <c r="H4" s="7" t="s">
        <v>264</v>
      </c>
      <c r="I4" s="7" t="s">
        <v>44</v>
      </c>
      <c r="J4" s="39"/>
    </row>
    <row r="5" spans="1:10" ht="47.25" x14ac:dyDescent="0.25">
      <c r="A5" s="4">
        <v>1</v>
      </c>
      <c r="B5" s="125" t="s">
        <v>45</v>
      </c>
      <c r="C5" s="4">
        <v>33</v>
      </c>
      <c r="D5" s="4" t="s">
        <v>1</v>
      </c>
      <c r="E5" s="40"/>
      <c r="F5" s="41"/>
      <c r="G5" s="79">
        <f>ROUND(E5*(1+F5),2)</f>
        <v>0</v>
      </c>
      <c r="H5" s="99">
        <f>ROUND(C5*E5,2)</f>
        <v>0</v>
      </c>
      <c r="I5" s="34">
        <f>ROUND(H5*(1+F5),2)</f>
        <v>0</v>
      </c>
      <c r="J5" s="42"/>
    </row>
    <row r="6" spans="1:10" s="8" customFormat="1" ht="15.75" x14ac:dyDescent="0.25">
      <c r="A6" s="23">
        <v>2</v>
      </c>
      <c r="B6" s="123" t="s">
        <v>387</v>
      </c>
      <c r="C6" s="4">
        <v>2</v>
      </c>
      <c r="D6" s="4" t="s">
        <v>1</v>
      </c>
      <c r="E6" s="44"/>
      <c r="F6" s="41"/>
      <c r="G6" s="79">
        <f t="shared" ref="G6:G71" si="0">ROUND(E6*(1+F6),2)</f>
        <v>0</v>
      </c>
      <c r="H6" s="99">
        <f t="shared" ref="H6:H71" si="1">ROUND(C6*E6,2)</f>
        <v>0</v>
      </c>
      <c r="I6" s="34">
        <f t="shared" ref="I6:I71" si="2">ROUND(H6*(1+F6),2)</f>
        <v>0</v>
      </c>
      <c r="J6" s="42"/>
    </row>
    <row r="7" spans="1:10" ht="31.5" x14ac:dyDescent="0.25">
      <c r="A7" s="4">
        <v>3</v>
      </c>
      <c r="B7" s="124" t="s">
        <v>350</v>
      </c>
      <c r="C7" s="23">
        <v>2</v>
      </c>
      <c r="D7" s="23" t="s">
        <v>1</v>
      </c>
      <c r="E7" s="40"/>
      <c r="F7" s="41"/>
      <c r="G7" s="79">
        <f t="shared" si="0"/>
        <v>0</v>
      </c>
      <c r="H7" s="99">
        <f t="shared" si="1"/>
        <v>0</v>
      </c>
      <c r="I7" s="34">
        <f t="shared" si="2"/>
        <v>0</v>
      </c>
      <c r="J7" s="42"/>
    </row>
    <row r="8" spans="1:10" ht="47.25" x14ac:dyDescent="0.25">
      <c r="A8" s="23">
        <v>4</v>
      </c>
      <c r="B8" s="125" t="s">
        <v>46</v>
      </c>
      <c r="C8" s="4">
        <v>110</v>
      </c>
      <c r="D8" s="4" t="s">
        <v>1</v>
      </c>
      <c r="E8" s="44"/>
      <c r="F8" s="41"/>
      <c r="G8" s="79">
        <f t="shared" si="0"/>
        <v>0</v>
      </c>
      <c r="H8" s="99">
        <f t="shared" si="1"/>
        <v>0</v>
      </c>
      <c r="I8" s="34">
        <f t="shared" si="2"/>
        <v>0</v>
      </c>
      <c r="J8" s="42"/>
    </row>
    <row r="9" spans="1:10" s="8" customFormat="1" ht="31.5" x14ac:dyDescent="0.25">
      <c r="A9" s="4">
        <v>5</v>
      </c>
      <c r="B9" s="124" t="s">
        <v>86</v>
      </c>
      <c r="C9" s="23">
        <v>6</v>
      </c>
      <c r="D9" s="23" t="s">
        <v>1</v>
      </c>
      <c r="E9" s="40"/>
      <c r="F9" s="41"/>
      <c r="G9" s="79">
        <f t="shared" si="0"/>
        <v>0</v>
      </c>
      <c r="H9" s="99">
        <f t="shared" si="1"/>
        <v>0</v>
      </c>
      <c r="I9" s="34">
        <f t="shared" si="2"/>
        <v>0</v>
      </c>
      <c r="J9" s="42"/>
    </row>
    <row r="10" spans="1:10" s="8" customFormat="1" ht="15.75" x14ac:dyDescent="0.25">
      <c r="A10" s="4">
        <v>6</v>
      </c>
      <c r="B10" s="124" t="s">
        <v>515</v>
      </c>
      <c r="C10" s="201">
        <v>3</v>
      </c>
      <c r="D10" s="23" t="s">
        <v>1</v>
      </c>
      <c r="E10" s="40"/>
      <c r="F10" s="41"/>
      <c r="G10" s="79">
        <f t="shared" si="0"/>
        <v>0</v>
      </c>
      <c r="H10" s="99">
        <f t="shared" si="1"/>
        <v>0</v>
      </c>
      <c r="I10" s="34">
        <f t="shared" si="2"/>
        <v>0</v>
      </c>
      <c r="J10" s="42"/>
    </row>
    <row r="11" spans="1:10" s="8" customFormat="1" ht="15.75" x14ac:dyDescent="0.25">
      <c r="A11" s="23">
        <v>7</v>
      </c>
      <c r="B11" s="125" t="s">
        <v>535</v>
      </c>
      <c r="C11" s="4">
        <v>2</v>
      </c>
      <c r="D11" s="4" t="s">
        <v>47</v>
      </c>
      <c r="E11" s="40"/>
      <c r="F11" s="41"/>
      <c r="G11" s="79">
        <f t="shared" si="0"/>
        <v>0</v>
      </c>
      <c r="H11" s="99">
        <f t="shared" si="1"/>
        <v>0</v>
      </c>
      <c r="I11" s="34">
        <f t="shared" si="2"/>
        <v>0</v>
      </c>
      <c r="J11" s="42"/>
    </row>
    <row r="12" spans="1:10" s="8" customFormat="1" ht="15.75" x14ac:dyDescent="0.25">
      <c r="A12" s="4">
        <v>8</v>
      </c>
      <c r="B12" s="123" t="s">
        <v>386</v>
      </c>
      <c r="C12" s="4">
        <v>3</v>
      </c>
      <c r="D12" s="4" t="s">
        <v>1</v>
      </c>
      <c r="E12" s="40"/>
      <c r="F12" s="41"/>
      <c r="G12" s="79">
        <f t="shared" si="0"/>
        <v>0</v>
      </c>
      <c r="H12" s="99">
        <f t="shared" si="1"/>
        <v>0</v>
      </c>
      <c r="I12" s="34">
        <f t="shared" si="2"/>
        <v>0</v>
      </c>
      <c r="J12" s="42"/>
    </row>
    <row r="13" spans="1:10" s="8" customFormat="1" ht="15.75" x14ac:dyDescent="0.25">
      <c r="A13" s="23">
        <v>9</v>
      </c>
      <c r="B13" s="123" t="s">
        <v>48</v>
      </c>
      <c r="C13" s="4">
        <v>9</v>
      </c>
      <c r="D13" s="4" t="s">
        <v>47</v>
      </c>
      <c r="E13" s="40"/>
      <c r="F13" s="41"/>
      <c r="G13" s="79">
        <f t="shared" si="0"/>
        <v>0</v>
      </c>
      <c r="H13" s="99">
        <f t="shared" si="1"/>
        <v>0</v>
      </c>
      <c r="I13" s="34">
        <f t="shared" si="2"/>
        <v>0</v>
      </c>
      <c r="J13" s="42"/>
    </row>
    <row r="14" spans="1:10" s="8" customFormat="1" ht="15.75" x14ac:dyDescent="0.25">
      <c r="A14" s="4">
        <v>10</v>
      </c>
      <c r="B14" s="143" t="s">
        <v>49</v>
      </c>
      <c r="C14" s="4">
        <v>6</v>
      </c>
      <c r="D14" s="4" t="s">
        <v>47</v>
      </c>
      <c r="E14" s="40"/>
      <c r="F14" s="41"/>
      <c r="G14" s="79">
        <f t="shared" si="0"/>
        <v>0</v>
      </c>
      <c r="H14" s="99">
        <f t="shared" si="1"/>
        <v>0</v>
      </c>
      <c r="I14" s="34">
        <f t="shared" si="2"/>
        <v>0</v>
      </c>
      <c r="J14" s="42"/>
    </row>
    <row r="15" spans="1:10" ht="56.25" customHeight="1" x14ac:dyDescent="0.25">
      <c r="A15" s="23">
        <v>11</v>
      </c>
      <c r="B15" s="125" t="s">
        <v>50</v>
      </c>
      <c r="C15" s="4">
        <v>22</v>
      </c>
      <c r="D15" s="4" t="s">
        <v>1</v>
      </c>
      <c r="E15" s="40"/>
      <c r="F15" s="41"/>
      <c r="G15" s="79">
        <f t="shared" si="0"/>
        <v>0</v>
      </c>
      <c r="H15" s="99">
        <f t="shared" si="1"/>
        <v>0</v>
      </c>
      <c r="I15" s="34">
        <f t="shared" si="2"/>
        <v>0</v>
      </c>
      <c r="J15" s="42"/>
    </row>
    <row r="16" spans="1:10" s="8" customFormat="1" ht="47.25" x14ac:dyDescent="0.25">
      <c r="A16" s="4">
        <v>12</v>
      </c>
      <c r="B16" s="125" t="s">
        <v>51</v>
      </c>
      <c r="C16" s="4">
        <v>33</v>
      </c>
      <c r="D16" s="4" t="s">
        <v>1</v>
      </c>
      <c r="E16" s="40"/>
      <c r="F16" s="41"/>
      <c r="G16" s="79">
        <f t="shared" si="0"/>
        <v>0</v>
      </c>
      <c r="H16" s="99">
        <f t="shared" si="1"/>
        <v>0</v>
      </c>
      <c r="I16" s="34">
        <f t="shared" si="2"/>
        <v>0</v>
      </c>
      <c r="J16" s="42"/>
    </row>
    <row r="17" spans="1:10" s="8" customFormat="1" ht="15.75" x14ac:dyDescent="0.25">
      <c r="A17" s="23">
        <v>13</v>
      </c>
      <c r="B17" s="123" t="s">
        <v>52</v>
      </c>
      <c r="C17" s="4">
        <v>9</v>
      </c>
      <c r="D17" s="4" t="s">
        <v>1</v>
      </c>
      <c r="E17" s="40"/>
      <c r="F17" s="41"/>
      <c r="G17" s="79">
        <f t="shared" si="0"/>
        <v>0</v>
      </c>
      <c r="H17" s="99">
        <f t="shared" si="1"/>
        <v>0</v>
      </c>
      <c r="I17" s="34">
        <f t="shared" si="2"/>
        <v>0</v>
      </c>
      <c r="J17" s="42"/>
    </row>
    <row r="18" spans="1:10" s="8" customFormat="1" ht="47.25" x14ac:dyDescent="0.25">
      <c r="A18" s="4">
        <v>14</v>
      </c>
      <c r="B18" s="125" t="s">
        <v>466</v>
      </c>
      <c r="C18" s="4">
        <v>110</v>
      </c>
      <c r="D18" s="4" t="s">
        <v>1</v>
      </c>
      <c r="E18" s="40"/>
      <c r="F18" s="41"/>
      <c r="G18" s="79">
        <f t="shared" si="0"/>
        <v>0</v>
      </c>
      <c r="H18" s="99">
        <f t="shared" si="1"/>
        <v>0</v>
      </c>
      <c r="I18" s="34">
        <f t="shared" si="2"/>
        <v>0</v>
      </c>
      <c r="J18" s="42"/>
    </row>
    <row r="19" spans="1:10" ht="15.75" x14ac:dyDescent="0.25">
      <c r="A19" s="23">
        <v>15</v>
      </c>
      <c r="B19" s="123" t="s">
        <v>53</v>
      </c>
      <c r="C19" s="4">
        <v>6</v>
      </c>
      <c r="D19" s="4" t="s">
        <v>1</v>
      </c>
      <c r="E19" s="40"/>
      <c r="F19" s="41"/>
      <c r="G19" s="79">
        <f t="shared" si="0"/>
        <v>0</v>
      </c>
      <c r="H19" s="99">
        <f t="shared" si="1"/>
        <v>0</v>
      </c>
      <c r="I19" s="34">
        <f t="shared" si="2"/>
        <v>0</v>
      </c>
      <c r="J19" s="42"/>
    </row>
    <row r="20" spans="1:10" s="8" customFormat="1" ht="47.25" x14ac:dyDescent="0.25">
      <c r="A20" s="4">
        <v>15</v>
      </c>
      <c r="B20" s="125" t="s">
        <v>54</v>
      </c>
      <c r="C20" s="4">
        <v>33</v>
      </c>
      <c r="D20" s="4" t="s">
        <v>1</v>
      </c>
      <c r="E20" s="40"/>
      <c r="F20" s="41"/>
      <c r="G20" s="79">
        <f t="shared" si="0"/>
        <v>0</v>
      </c>
      <c r="H20" s="99">
        <f t="shared" si="1"/>
        <v>0</v>
      </c>
      <c r="I20" s="34">
        <f t="shared" si="2"/>
        <v>0</v>
      </c>
      <c r="J20" s="42"/>
    </row>
    <row r="21" spans="1:10" s="8" customFormat="1" ht="63" x14ac:dyDescent="0.25">
      <c r="A21" s="23">
        <v>16</v>
      </c>
      <c r="B21" s="125" t="s">
        <v>55</v>
      </c>
      <c r="C21" s="4">
        <v>28</v>
      </c>
      <c r="D21" s="4" t="s">
        <v>47</v>
      </c>
      <c r="E21" s="40"/>
      <c r="F21" s="41"/>
      <c r="G21" s="79">
        <f t="shared" si="0"/>
        <v>0</v>
      </c>
      <c r="H21" s="99">
        <f t="shared" si="1"/>
        <v>0</v>
      </c>
      <c r="I21" s="34">
        <f t="shared" si="2"/>
        <v>0</v>
      </c>
      <c r="J21" s="42"/>
    </row>
    <row r="22" spans="1:10" s="8" customFormat="1" ht="31.5" x14ac:dyDescent="0.25">
      <c r="A22" s="4">
        <v>17</v>
      </c>
      <c r="B22" s="125" t="s">
        <v>70</v>
      </c>
      <c r="C22" s="4">
        <v>9</v>
      </c>
      <c r="D22" s="4" t="s">
        <v>1</v>
      </c>
      <c r="E22" s="44"/>
      <c r="F22" s="41"/>
      <c r="G22" s="79">
        <f t="shared" si="0"/>
        <v>0</v>
      </c>
      <c r="H22" s="99">
        <f t="shared" si="1"/>
        <v>0</v>
      </c>
      <c r="I22" s="34">
        <f t="shared" si="2"/>
        <v>0</v>
      </c>
      <c r="J22" s="42"/>
    </row>
    <row r="23" spans="1:10" s="8" customFormat="1" ht="15.75" x14ac:dyDescent="0.25">
      <c r="A23" s="23">
        <v>18</v>
      </c>
      <c r="B23" s="123" t="s">
        <v>342</v>
      </c>
      <c r="C23" s="4">
        <v>9</v>
      </c>
      <c r="D23" s="4" t="s">
        <v>1</v>
      </c>
      <c r="E23" s="40"/>
      <c r="F23" s="41"/>
      <c r="G23" s="79">
        <f t="shared" si="0"/>
        <v>0</v>
      </c>
      <c r="H23" s="99">
        <f t="shared" si="1"/>
        <v>0</v>
      </c>
      <c r="I23" s="34">
        <f t="shared" si="2"/>
        <v>0</v>
      </c>
      <c r="J23" s="42"/>
    </row>
    <row r="24" spans="1:10" s="8" customFormat="1" ht="15.75" x14ac:dyDescent="0.25">
      <c r="A24" s="4">
        <v>19</v>
      </c>
      <c r="B24" s="124" t="s">
        <v>488</v>
      </c>
      <c r="C24" s="23">
        <v>9</v>
      </c>
      <c r="D24" s="23" t="s">
        <v>47</v>
      </c>
      <c r="E24" s="40"/>
      <c r="F24" s="41"/>
      <c r="G24" s="79">
        <f t="shared" si="0"/>
        <v>0</v>
      </c>
      <c r="H24" s="99">
        <f t="shared" si="1"/>
        <v>0</v>
      </c>
      <c r="I24" s="34">
        <f t="shared" si="2"/>
        <v>0</v>
      </c>
      <c r="J24" s="42"/>
    </row>
    <row r="25" spans="1:10" s="8" customFormat="1" ht="15.75" x14ac:dyDescent="0.25">
      <c r="A25" s="23">
        <v>20</v>
      </c>
      <c r="B25" s="125" t="s">
        <v>56</v>
      </c>
      <c r="C25" s="4">
        <v>3</v>
      </c>
      <c r="D25" s="4" t="s">
        <v>1</v>
      </c>
      <c r="E25" s="40"/>
      <c r="F25" s="41"/>
      <c r="G25" s="79">
        <f t="shared" si="0"/>
        <v>0</v>
      </c>
      <c r="H25" s="99">
        <f t="shared" si="1"/>
        <v>0</v>
      </c>
      <c r="I25" s="34">
        <f t="shared" si="2"/>
        <v>0</v>
      </c>
      <c r="J25" s="42"/>
    </row>
    <row r="26" spans="1:10" s="8" customFormat="1" ht="15.75" x14ac:dyDescent="0.25">
      <c r="A26" s="4">
        <v>21</v>
      </c>
      <c r="B26" s="123" t="s">
        <v>382</v>
      </c>
      <c r="C26" s="4">
        <v>3</v>
      </c>
      <c r="D26" s="4" t="s">
        <v>1</v>
      </c>
      <c r="E26" s="40"/>
      <c r="F26" s="41"/>
      <c r="G26" s="79">
        <f t="shared" si="0"/>
        <v>0</v>
      </c>
      <c r="H26" s="99">
        <f t="shared" si="1"/>
        <v>0</v>
      </c>
      <c r="I26" s="34">
        <f t="shared" si="2"/>
        <v>0</v>
      </c>
      <c r="J26" s="42"/>
    </row>
    <row r="27" spans="1:10" ht="15.75" x14ac:dyDescent="0.25">
      <c r="A27" s="23">
        <v>22</v>
      </c>
      <c r="B27" s="125" t="s">
        <v>57</v>
      </c>
      <c r="C27" s="4">
        <v>6</v>
      </c>
      <c r="D27" s="4" t="s">
        <v>1</v>
      </c>
      <c r="E27" s="40"/>
      <c r="F27" s="41"/>
      <c r="G27" s="79">
        <f t="shared" si="0"/>
        <v>0</v>
      </c>
      <c r="H27" s="99">
        <f t="shared" si="1"/>
        <v>0</v>
      </c>
      <c r="I27" s="34">
        <f t="shared" si="2"/>
        <v>0</v>
      </c>
      <c r="J27" s="42"/>
    </row>
    <row r="28" spans="1:10" s="8" customFormat="1" ht="47.25" x14ac:dyDescent="0.25">
      <c r="A28" s="4">
        <v>23</v>
      </c>
      <c r="B28" s="125" t="s">
        <v>334</v>
      </c>
      <c r="C28" s="4">
        <v>66</v>
      </c>
      <c r="D28" s="4" t="s">
        <v>1</v>
      </c>
      <c r="E28" s="40"/>
      <c r="F28" s="41"/>
      <c r="G28" s="79">
        <f t="shared" si="0"/>
        <v>0</v>
      </c>
      <c r="H28" s="99">
        <f t="shared" si="1"/>
        <v>0</v>
      </c>
      <c r="I28" s="34">
        <f t="shared" si="2"/>
        <v>0</v>
      </c>
      <c r="J28" s="42"/>
    </row>
    <row r="29" spans="1:10" s="8" customFormat="1" ht="15.75" x14ac:dyDescent="0.25">
      <c r="A29" s="23">
        <v>24</v>
      </c>
      <c r="B29" s="123" t="s">
        <v>58</v>
      </c>
      <c r="C29" s="4">
        <v>1</v>
      </c>
      <c r="D29" s="4" t="s">
        <v>1</v>
      </c>
      <c r="E29" s="40"/>
      <c r="F29" s="41"/>
      <c r="G29" s="79">
        <f t="shared" si="0"/>
        <v>0</v>
      </c>
      <c r="H29" s="99">
        <f t="shared" si="1"/>
        <v>0</v>
      </c>
      <c r="I29" s="34">
        <f t="shared" si="2"/>
        <v>0</v>
      </c>
      <c r="J29" s="42"/>
    </row>
    <row r="30" spans="1:10" s="8" customFormat="1" ht="47.25" x14ac:dyDescent="0.25">
      <c r="A30" s="4">
        <v>25</v>
      </c>
      <c r="B30" s="125" t="s">
        <v>333</v>
      </c>
      <c r="C30" s="4">
        <v>220</v>
      </c>
      <c r="D30" s="4" t="s">
        <v>1</v>
      </c>
      <c r="E30" s="40"/>
      <c r="F30" s="41"/>
      <c r="G30" s="79">
        <f t="shared" si="0"/>
        <v>0</v>
      </c>
      <c r="H30" s="99">
        <f t="shared" si="1"/>
        <v>0</v>
      </c>
      <c r="I30" s="34">
        <f t="shared" si="2"/>
        <v>0</v>
      </c>
      <c r="J30" s="42"/>
    </row>
    <row r="31" spans="1:10" ht="78.75" x14ac:dyDescent="0.25">
      <c r="A31" s="23">
        <v>26</v>
      </c>
      <c r="B31" s="125" t="s">
        <v>59</v>
      </c>
      <c r="C31" s="43">
        <v>3300</v>
      </c>
      <c r="D31" s="4" t="s">
        <v>47</v>
      </c>
      <c r="E31" s="40"/>
      <c r="F31" s="41"/>
      <c r="G31" s="79">
        <f t="shared" si="0"/>
        <v>0</v>
      </c>
      <c r="H31" s="99">
        <f t="shared" si="1"/>
        <v>0</v>
      </c>
      <c r="I31" s="34">
        <f t="shared" si="2"/>
        <v>0</v>
      </c>
      <c r="J31" s="42"/>
    </row>
    <row r="32" spans="1:10" s="8" customFormat="1" ht="15.75" x14ac:dyDescent="0.25">
      <c r="A32" s="4">
        <v>27</v>
      </c>
      <c r="B32" s="123" t="s">
        <v>392</v>
      </c>
      <c r="C32" s="4">
        <v>11</v>
      </c>
      <c r="D32" s="4" t="s">
        <v>47</v>
      </c>
      <c r="E32" s="40"/>
      <c r="F32" s="41"/>
      <c r="G32" s="79">
        <f t="shared" si="0"/>
        <v>0</v>
      </c>
      <c r="H32" s="99">
        <f t="shared" si="1"/>
        <v>0</v>
      </c>
      <c r="I32" s="34">
        <f t="shared" si="2"/>
        <v>0</v>
      </c>
      <c r="J32" s="42"/>
    </row>
    <row r="33" spans="1:10" s="8" customFormat="1" ht="15.75" x14ac:dyDescent="0.25">
      <c r="A33" s="23">
        <v>28</v>
      </c>
      <c r="B33" s="123" t="s">
        <v>385</v>
      </c>
      <c r="C33" s="4">
        <v>3</v>
      </c>
      <c r="D33" s="4" t="s">
        <v>1</v>
      </c>
      <c r="E33" s="40"/>
      <c r="F33" s="41"/>
      <c r="G33" s="79">
        <f t="shared" si="0"/>
        <v>0</v>
      </c>
      <c r="H33" s="99">
        <f t="shared" si="1"/>
        <v>0</v>
      </c>
      <c r="I33" s="34">
        <f t="shared" si="2"/>
        <v>0</v>
      </c>
      <c r="J33" s="42"/>
    </row>
    <row r="34" spans="1:10" s="8" customFormat="1" ht="15.75" x14ac:dyDescent="0.25">
      <c r="A34" s="4">
        <v>29</v>
      </c>
      <c r="B34" s="123" t="s">
        <v>60</v>
      </c>
      <c r="C34" s="4">
        <v>9</v>
      </c>
      <c r="D34" s="4" t="s">
        <v>1</v>
      </c>
      <c r="E34" s="40"/>
      <c r="F34" s="41"/>
      <c r="G34" s="79">
        <f t="shared" si="0"/>
        <v>0</v>
      </c>
      <c r="H34" s="99">
        <f t="shared" si="1"/>
        <v>0</v>
      </c>
      <c r="I34" s="34">
        <f t="shared" si="2"/>
        <v>0</v>
      </c>
      <c r="J34" s="42"/>
    </row>
    <row r="35" spans="1:10" s="8" customFormat="1" ht="15.75" x14ac:dyDescent="0.25">
      <c r="A35" s="23">
        <v>30</v>
      </c>
      <c r="B35" s="123" t="s">
        <v>62</v>
      </c>
      <c r="C35" s="4">
        <v>28</v>
      </c>
      <c r="D35" s="4" t="s">
        <v>47</v>
      </c>
      <c r="E35" s="40"/>
      <c r="F35" s="41"/>
      <c r="G35" s="79">
        <f t="shared" si="0"/>
        <v>0</v>
      </c>
      <c r="H35" s="99">
        <f t="shared" si="1"/>
        <v>0</v>
      </c>
      <c r="I35" s="34">
        <f t="shared" si="2"/>
        <v>0</v>
      </c>
      <c r="J35" s="42"/>
    </row>
    <row r="36" spans="1:10" ht="15.75" x14ac:dyDescent="0.25">
      <c r="A36" s="4">
        <v>31</v>
      </c>
      <c r="B36" s="123" t="s">
        <v>61</v>
      </c>
      <c r="C36" s="4">
        <v>33</v>
      </c>
      <c r="D36" s="4" t="s">
        <v>1</v>
      </c>
      <c r="E36" s="40"/>
      <c r="F36" s="41"/>
      <c r="G36" s="79">
        <f t="shared" si="0"/>
        <v>0</v>
      </c>
      <c r="H36" s="99">
        <f t="shared" si="1"/>
        <v>0</v>
      </c>
      <c r="I36" s="34">
        <f t="shared" si="2"/>
        <v>0</v>
      </c>
      <c r="J36" s="42"/>
    </row>
    <row r="37" spans="1:10" s="8" customFormat="1" ht="15.75" x14ac:dyDescent="0.25">
      <c r="A37" s="23">
        <v>32</v>
      </c>
      <c r="B37" s="123" t="s">
        <v>63</v>
      </c>
      <c r="C37" s="4">
        <v>28</v>
      </c>
      <c r="D37" s="4" t="s">
        <v>1</v>
      </c>
      <c r="E37" s="40"/>
      <c r="F37" s="41"/>
      <c r="G37" s="79">
        <f t="shared" si="0"/>
        <v>0</v>
      </c>
      <c r="H37" s="99">
        <f t="shared" si="1"/>
        <v>0</v>
      </c>
      <c r="I37" s="34">
        <f t="shared" si="2"/>
        <v>0</v>
      </c>
      <c r="J37" s="42"/>
    </row>
    <row r="38" spans="1:10" s="8" customFormat="1" ht="63" x14ac:dyDescent="0.25">
      <c r="A38" s="4">
        <v>33</v>
      </c>
      <c r="B38" s="125" t="s">
        <v>64</v>
      </c>
      <c r="C38" s="4">
        <v>33</v>
      </c>
      <c r="D38" s="4" t="s">
        <v>1</v>
      </c>
      <c r="E38" s="112"/>
      <c r="F38" s="41"/>
      <c r="G38" s="79">
        <f t="shared" si="0"/>
        <v>0</v>
      </c>
      <c r="H38" s="99">
        <f t="shared" si="1"/>
        <v>0</v>
      </c>
      <c r="I38" s="34">
        <f t="shared" si="2"/>
        <v>0</v>
      </c>
      <c r="J38" s="42"/>
    </row>
    <row r="39" spans="1:10" s="8" customFormat="1" ht="15.75" x14ac:dyDescent="0.25">
      <c r="A39" s="23">
        <v>34</v>
      </c>
      <c r="B39" s="123" t="s">
        <v>65</v>
      </c>
      <c r="C39" s="4">
        <v>33</v>
      </c>
      <c r="D39" s="4" t="s">
        <v>1</v>
      </c>
      <c r="E39" s="40"/>
      <c r="F39" s="41"/>
      <c r="G39" s="79">
        <f t="shared" si="0"/>
        <v>0</v>
      </c>
      <c r="H39" s="99">
        <f t="shared" si="1"/>
        <v>0</v>
      </c>
      <c r="I39" s="34">
        <f t="shared" si="2"/>
        <v>0</v>
      </c>
      <c r="J39" s="42"/>
    </row>
    <row r="40" spans="1:10" s="8" customFormat="1" ht="15.75" x14ac:dyDescent="0.25">
      <c r="A40" s="4">
        <v>35</v>
      </c>
      <c r="B40" s="123" t="s">
        <v>66</v>
      </c>
      <c r="C40" s="4">
        <v>6</v>
      </c>
      <c r="D40" s="4" t="s">
        <v>1</v>
      </c>
      <c r="E40" s="40"/>
      <c r="F40" s="41"/>
      <c r="G40" s="79">
        <f t="shared" si="0"/>
        <v>0</v>
      </c>
      <c r="H40" s="99">
        <f t="shared" si="1"/>
        <v>0</v>
      </c>
      <c r="I40" s="34">
        <f t="shared" si="2"/>
        <v>0</v>
      </c>
      <c r="J40" s="42"/>
    </row>
    <row r="41" spans="1:10" s="8" customFormat="1" ht="47.25" x14ac:dyDescent="0.25">
      <c r="A41" s="23">
        <v>36</v>
      </c>
      <c r="B41" s="125" t="s">
        <v>67</v>
      </c>
      <c r="C41" s="4">
        <v>55</v>
      </c>
      <c r="D41" s="4" t="s">
        <v>1</v>
      </c>
      <c r="E41" s="44"/>
      <c r="F41" s="41"/>
      <c r="G41" s="79">
        <f t="shared" si="0"/>
        <v>0</v>
      </c>
      <c r="H41" s="99">
        <f t="shared" si="1"/>
        <v>0</v>
      </c>
      <c r="I41" s="34">
        <f t="shared" si="2"/>
        <v>0</v>
      </c>
      <c r="J41" s="42"/>
    </row>
    <row r="42" spans="1:10" s="8" customFormat="1" ht="15.75" x14ac:dyDescent="0.25">
      <c r="A42" s="4">
        <v>37</v>
      </c>
      <c r="B42" s="123" t="s">
        <v>384</v>
      </c>
      <c r="C42" s="4">
        <v>3</v>
      </c>
      <c r="D42" s="4" t="s">
        <v>47</v>
      </c>
      <c r="E42" s="40"/>
      <c r="F42" s="41"/>
      <c r="G42" s="79">
        <f t="shared" si="0"/>
        <v>0</v>
      </c>
      <c r="H42" s="99">
        <f t="shared" si="1"/>
        <v>0</v>
      </c>
      <c r="I42" s="34">
        <f t="shared" si="2"/>
        <v>0</v>
      </c>
      <c r="J42" s="42"/>
    </row>
    <row r="43" spans="1:10" s="8" customFormat="1" ht="15.75" x14ac:dyDescent="0.25">
      <c r="A43" s="23">
        <v>38</v>
      </c>
      <c r="B43" s="123" t="s">
        <v>487</v>
      </c>
      <c r="C43" s="4">
        <v>28</v>
      </c>
      <c r="D43" s="4" t="s">
        <v>47</v>
      </c>
      <c r="E43" s="40"/>
      <c r="F43" s="41"/>
      <c r="G43" s="79">
        <f t="shared" si="0"/>
        <v>0</v>
      </c>
      <c r="H43" s="99">
        <f t="shared" si="1"/>
        <v>0</v>
      </c>
      <c r="I43" s="34">
        <f t="shared" si="2"/>
        <v>0</v>
      </c>
      <c r="J43" s="42"/>
    </row>
    <row r="44" spans="1:10" s="8" customFormat="1" ht="63" x14ac:dyDescent="0.25">
      <c r="A44" s="4">
        <v>39</v>
      </c>
      <c r="B44" s="125" t="s">
        <v>469</v>
      </c>
      <c r="C44" s="4">
        <v>7</v>
      </c>
      <c r="D44" s="4" t="s">
        <v>1</v>
      </c>
      <c r="E44" s="40"/>
      <c r="F44" s="41"/>
      <c r="G44" s="79">
        <f t="shared" si="0"/>
        <v>0</v>
      </c>
      <c r="H44" s="99">
        <f t="shared" si="1"/>
        <v>0</v>
      </c>
      <c r="I44" s="34">
        <f t="shared" si="2"/>
        <v>0</v>
      </c>
      <c r="J44" s="42"/>
    </row>
    <row r="45" spans="1:10" s="8" customFormat="1" ht="63" x14ac:dyDescent="0.25">
      <c r="A45" s="23">
        <v>40</v>
      </c>
      <c r="B45" s="125" t="s">
        <v>68</v>
      </c>
      <c r="C45" s="4">
        <v>50</v>
      </c>
      <c r="D45" s="4" t="s">
        <v>1</v>
      </c>
      <c r="E45" s="40"/>
      <c r="F45" s="41"/>
      <c r="G45" s="79">
        <f t="shared" si="0"/>
        <v>0</v>
      </c>
      <c r="H45" s="99">
        <f t="shared" si="1"/>
        <v>0</v>
      </c>
      <c r="I45" s="34">
        <f t="shared" si="2"/>
        <v>0</v>
      </c>
      <c r="J45" s="42"/>
    </row>
    <row r="46" spans="1:10" s="8" customFormat="1" ht="47.25" x14ac:dyDescent="0.25">
      <c r="A46" s="4">
        <v>41</v>
      </c>
      <c r="B46" s="125" t="s">
        <v>69</v>
      </c>
      <c r="C46" s="43">
        <v>275</v>
      </c>
      <c r="D46" s="4" t="s">
        <v>1</v>
      </c>
      <c r="E46" s="40"/>
      <c r="F46" s="41"/>
      <c r="G46" s="79">
        <f t="shared" si="0"/>
        <v>0</v>
      </c>
      <c r="H46" s="99">
        <f t="shared" si="1"/>
        <v>0</v>
      </c>
      <c r="I46" s="34">
        <f t="shared" si="2"/>
        <v>0</v>
      </c>
      <c r="J46" s="42"/>
    </row>
    <row r="47" spans="1:10" s="8" customFormat="1" ht="15.75" x14ac:dyDescent="0.25">
      <c r="A47" s="23">
        <v>42</v>
      </c>
      <c r="B47" s="123" t="s">
        <v>383</v>
      </c>
      <c r="C47" s="4">
        <v>3</v>
      </c>
      <c r="D47" s="4" t="s">
        <v>47</v>
      </c>
      <c r="E47" s="40"/>
      <c r="F47" s="41"/>
      <c r="G47" s="79">
        <f t="shared" si="0"/>
        <v>0</v>
      </c>
      <c r="H47" s="99">
        <f t="shared" si="1"/>
        <v>0</v>
      </c>
      <c r="I47" s="34">
        <f t="shared" si="2"/>
        <v>0</v>
      </c>
      <c r="J47" s="42"/>
    </row>
    <row r="48" spans="1:10" s="8" customFormat="1" ht="63" x14ac:dyDescent="0.25">
      <c r="A48" s="4">
        <v>43</v>
      </c>
      <c r="B48" s="125" t="s">
        <v>71</v>
      </c>
      <c r="C48" s="4">
        <v>11</v>
      </c>
      <c r="D48" s="4" t="s">
        <v>1</v>
      </c>
      <c r="E48" s="40"/>
      <c r="F48" s="41"/>
      <c r="G48" s="79">
        <f t="shared" si="0"/>
        <v>0</v>
      </c>
      <c r="H48" s="99">
        <f t="shared" si="1"/>
        <v>0</v>
      </c>
      <c r="I48" s="34">
        <f t="shared" si="2"/>
        <v>0</v>
      </c>
      <c r="J48" s="42"/>
    </row>
    <row r="49" spans="1:10" s="8" customFormat="1" ht="47.25" x14ac:dyDescent="0.25">
      <c r="A49" s="23">
        <v>44</v>
      </c>
      <c r="B49" s="125" t="s">
        <v>73</v>
      </c>
      <c r="C49" s="4">
        <v>17</v>
      </c>
      <c r="D49" s="4" t="s">
        <v>1</v>
      </c>
      <c r="E49" s="40"/>
      <c r="F49" s="41"/>
      <c r="G49" s="79">
        <f t="shared" si="0"/>
        <v>0</v>
      </c>
      <c r="H49" s="99">
        <f t="shared" si="1"/>
        <v>0</v>
      </c>
      <c r="I49" s="34">
        <f t="shared" si="2"/>
        <v>0</v>
      </c>
      <c r="J49" s="42"/>
    </row>
    <row r="50" spans="1:10" s="8" customFormat="1" ht="47.25" x14ac:dyDescent="0.25">
      <c r="A50" s="4">
        <v>45</v>
      </c>
      <c r="B50" s="125" t="s">
        <v>72</v>
      </c>
      <c r="C50" s="4">
        <v>77</v>
      </c>
      <c r="D50" s="4" t="s">
        <v>1</v>
      </c>
      <c r="E50" s="40"/>
      <c r="F50" s="41"/>
      <c r="G50" s="79">
        <f t="shared" si="0"/>
        <v>0</v>
      </c>
      <c r="H50" s="99">
        <f t="shared" si="1"/>
        <v>0</v>
      </c>
      <c r="I50" s="34">
        <f t="shared" si="2"/>
        <v>0</v>
      </c>
      <c r="J50" s="42"/>
    </row>
    <row r="51" spans="1:10" ht="63" x14ac:dyDescent="0.25">
      <c r="A51" s="23">
        <v>46</v>
      </c>
      <c r="B51" s="125" t="s">
        <v>74</v>
      </c>
      <c r="C51" s="4">
        <v>28</v>
      </c>
      <c r="D51" s="4" t="s">
        <v>1</v>
      </c>
      <c r="E51" s="40"/>
      <c r="F51" s="41"/>
      <c r="G51" s="79">
        <f t="shared" si="0"/>
        <v>0</v>
      </c>
      <c r="H51" s="99">
        <f t="shared" si="1"/>
        <v>0</v>
      </c>
      <c r="I51" s="34">
        <f t="shared" si="2"/>
        <v>0</v>
      </c>
      <c r="J51" s="42"/>
    </row>
    <row r="52" spans="1:10" ht="63" x14ac:dyDescent="0.25">
      <c r="A52" s="4">
        <v>47</v>
      </c>
      <c r="B52" s="125" t="s">
        <v>528</v>
      </c>
      <c r="C52" s="4">
        <v>28</v>
      </c>
      <c r="D52" s="4" t="s">
        <v>1</v>
      </c>
      <c r="E52" s="40"/>
      <c r="F52" s="41"/>
      <c r="G52" s="79">
        <f t="shared" si="0"/>
        <v>0</v>
      </c>
      <c r="H52" s="99">
        <f t="shared" si="1"/>
        <v>0</v>
      </c>
      <c r="I52" s="34">
        <f t="shared" si="2"/>
        <v>0</v>
      </c>
      <c r="J52" s="42"/>
    </row>
    <row r="53" spans="1:10" s="8" customFormat="1" ht="63" x14ac:dyDescent="0.25">
      <c r="A53" s="23">
        <v>48</v>
      </c>
      <c r="B53" s="125" t="s">
        <v>529</v>
      </c>
      <c r="C53" s="4">
        <v>28</v>
      </c>
      <c r="D53" s="4" t="s">
        <v>1</v>
      </c>
      <c r="E53" s="40"/>
      <c r="F53" s="41"/>
      <c r="G53" s="79">
        <f t="shared" si="0"/>
        <v>0</v>
      </c>
      <c r="H53" s="99">
        <f t="shared" si="1"/>
        <v>0</v>
      </c>
      <c r="I53" s="34">
        <f t="shared" si="2"/>
        <v>0</v>
      </c>
      <c r="J53" s="42"/>
    </row>
    <row r="54" spans="1:10" s="8" customFormat="1" ht="47.25" x14ac:dyDescent="0.25">
      <c r="A54" s="4">
        <v>49</v>
      </c>
      <c r="B54" s="125" t="s">
        <v>75</v>
      </c>
      <c r="C54" s="4">
        <v>22</v>
      </c>
      <c r="D54" s="4" t="s">
        <v>1</v>
      </c>
      <c r="E54" s="44"/>
      <c r="F54" s="41"/>
      <c r="G54" s="79">
        <f t="shared" si="0"/>
        <v>0</v>
      </c>
      <c r="H54" s="99">
        <f t="shared" si="1"/>
        <v>0</v>
      </c>
      <c r="I54" s="34">
        <f t="shared" si="2"/>
        <v>0</v>
      </c>
      <c r="J54" s="42"/>
    </row>
    <row r="55" spans="1:10" s="8" customFormat="1" ht="47.25" x14ac:dyDescent="0.25">
      <c r="A55" s="23">
        <v>50</v>
      </c>
      <c r="B55" s="125" t="s">
        <v>76</v>
      </c>
      <c r="C55" s="4">
        <v>55</v>
      </c>
      <c r="D55" s="4" t="s">
        <v>1</v>
      </c>
      <c r="E55" s="40"/>
      <c r="F55" s="41"/>
      <c r="G55" s="79">
        <f t="shared" si="0"/>
        <v>0</v>
      </c>
      <c r="H55" s="99">
        <f t="shared" si="1"/>
        <v>0</v>
      </c>
      <c r="I55" s="34">
        <f t="shared" si="2"/>
        <v>0</v>
      </c>
      <c r="J55" s="42"/>
    </row>
    <row r="56" spans="1:10" s="8" customFormat="1" ht="15.75" x14ac:dyDescent="0.25">
      <c r="A56" s="4">
        <v>51</v>
      </c>
      <c r="B56" s="123" t="s">
        <v>511</v>
      </c>
      <c r="C56" s="4">
        <v>28</v>
      </c>
      <c r="D56" s="4" t="s">
        <v>47</v>
      </c>
      <c r="E56" s="40"/>
      <c r="F56" s="41"/>
      <c r="G56" s="79">
        <f t="shared" si="0"/>
        <v>0</v>
      </c>
      <c r="H56" s="99">
        <f t="shared" si="1"/>
        <v>0</v>
      </c>
      <c r="I56" s="34">
        <f t="shared" si="2"/>
        <v>0</v>
      </c>
      <c r="J56" s="42"/>
    </row>
    <row r="57" spans="1:10" s="8" customFormat="1" ht="63" x14ac:dyDescent="0.25">
      <c r="A57" s="23">
        <v>52</v>
      </c>
      <c r="B57" s="125" t="s">
        <v>77</v>
      </c>
      <c r="C57" s="4">
        <v>11</v>
      </c>
      <c r="D57" s="4" t="s">
        <v>1</v>
      </c>
      <c r="E57" s="40"/>
      <c r="F57" s="41"/>
      <c r="G57" s="79">
        <f t="shared" si="0"/>
        <v>0</v>
      </c>
      <c r="H57" s="99">
        <f t="shared" si="1"/>
        <v>0</v>
      </c>
      <c r="I57" s="34">
        <f t="shared" si="2"/>
        <v>0</v>
      </c>
      <c r="J57" s="42"/>
    </row>
    <row r="58" spans="1:10" s="8" customFormat="1" ht="47.25" x14ac:dyDescent="0.25">
      <c r="A58" s="4">
        <v>53</v>
      </c>
      <c r="B58" s="125" t="s">
        <v>530</v>
      </c>
      <c r="C58" s="4">
        <v>17</v>
      </c>
      <c r="D58" s="4" t="s">
        <v>1</v>
      </c>
      <c r="E58" s="40"/>
      <c r="F58" s="41"/>
      <c r="G58" s="79">
        <f t="shared" si="0"/>
        <v>0</v>
      </c>
      <c r="H58" s="99">
        <f t="shared" si="1"/>
        <v>0</v>
      </c>
      <c r="I58" s="34">
        <f t="shared" si="2"/>
        <v>0</v>
      </c>
      <c r="J58" s="42"/>
    </row>
    <row r="59" spans="1:10" s="8" customFormat="1" ht="47.25" x14ac:dyDescent="0.25">
      <c r="A59" s="23">
        <v>54</v>
      </c>
      <c r="B59" s="125" t="s">
        <v>531</v>
      </c>
      <c r="C59" s="4">
        <v>44</v>
      </c>
      <c r="D59" s="4" t="s">
        <v>1</v>
      </c>
      <c r="E59" s="40"/>
      <c r="F59" s="41"/>
      <c r="G59" s="79">
        <f t="shared" si="0"/>
        <v>0</v>
      </c>
      <c r="H59" s="99">
        <f t="shared" si="1"/>
        <v>0</v>
      </c>
      <c r="I59" s="34">
        <f t="shared" si="2"/>
        <v>0</v>
      </c>
      <c r="J59" s="42"/>
    </row>
    <row r="60" spans="1:10" ht="15.75" x14ac:dyDescent="0.25">
      <c r="A60" s="4">
        <v>55</v>
      </c>
      <c r="B60" s="124" t="s">
        <v>467</v>
      </c>
      <c r="C60" s="3">
        <v>2</v>
      </c>
      <c r="D60" s="3" t="s">
        <v>1</v>
      </c>
      <c r="E60" s="40"/>
      <c r="F60" s="41"/>
      <c r="G60" s="79">
        <f t="shared" si="0"/>
        <v>0</v>
      </c>
      <c r="H60" s="99">
        <f t="shared" si="1"/>
        <v>0</v>
      </c>
      <c r="I60" s="34">
        <f t="shared" si="2"/>
        <v>0</v>
      </c>
      <c r="J60" s="42"/>
    </row>
    <row r="61" spans="1:10" s="8" customFormat="1" ht="31.5" x14ac:dyDescent="0.25">
      <c r="A61" s="23">
        <v>56</v>
      </c>
      <c r="B61" s="125" t="s">
        <v>78</v>
      </c>
      <c r="C61" s="4">
        <v>28</v>
      </c>
      <c r="D61" s="4" t="s">
        <v>1</v>
      </c>
      <c r="E61" s="40"/>
      <c r="F61" s="41"/>
      <c r="G61" s="79">
        <f t="shared" si="0"/>
        <v>0</v>
      </c>
      <c r="H61" s="99">
        <f t="shared" si="1"/>
        <v>0</v>
      </c>
      <c r="I61" s="34">
        <f t="shared" si="2"/>
        <v>0</v>
      </c>
      <c r="J61" s="42"/>
    </row>
    <row r="62" spans="1:10" s="8" customFormat="1" ht="15.75" x14ac:dyDescent="0.25">
      <c r="A62" s="4">
        <v>57</v>
      </c>
      <c r="B62" s="123" t="s">
        <v>483</v>
      </c>
      <c r="C62" s="4">
        <v>3</v>
      </c>
      <c r="D62" s="4" t="s">
        <v>1</v>
      </c>
      <c r="E62" s="40"/>
      <c r="F62" s="41"/>
      <c r="G62" s="79">
        <f t="shared" si="0"/>
        <v>0</v>
      </c>
      <c r="H62" s="99">
        <f t="shared" si="1"/>
        <v>0</v>
      </c>
      <c r="I62" s="34">
        <f t="shared" si="2"/>
        <v>0</v>
      </c>
      <c r="J62" s="42"/>
    </row>
    <row r="63" spans="1:10" s="8" customFormat="1" ht="15.75" x14ac:dyDescent="0.25">
      <c r="A63" s="23">
        <v>58</v>
      </c>
      <c r="B63" s="123" t="s">
        <v>485</v>
      </c>
      <c r="C63" s="4">
        <v>3</v>
      </c>
      <c r="D63" s="4" t="s">
        <v>1</v>
      </c>
      <c r="E63" s="40"/>
      <c r="F63" s="41"/>
      <c r="G63" s="79">
        <f t="shared" si="0"/>
        <v>0</v>
      </c>
      <c r="H63" s="99">
        <f t="shared" si="1"/>
        <v>0</v>
      </c>
      <c r="I63" s="34">
        <f t="shared" si="2"/>
        <v>0</v>
      </c>
      <c r="J63" s="42"/>
    </row>
    <row r="64" spans="1:10" ht="15.75" x14ac:dyDescent="0.25">
      <c r="A64" s="4">
        <v>59</v>
      </c>
      <c r="B64" s="125" t="s">
        <v>79</v>
      </c>
      <c r="C64" s="4">
        <v>6</v>
      </c>
      <c r="D64" s="4" t="s">
        <v>1</v>
      </c>
      <c r="E64" s="40"/>
      <c r="F64" s="41"/>
      <c r="G64" s="79">
        <f t="shared" si="0"/>
        <v>0</v>
      </c>
      <c r="H64" s="99">
        <f t="shared" si="1"/>
        <v>0</v>
      </c>
      <c r="I64" s="34">
        <f t="shared" si="2"/>
        <v>0</v>
      </c>
      <c r="J64" s="42"/>
    </row>
    <row r="65" spans="1:10" ht="15.75" x14ac:dyDescent="0.25">
      <c r="A65" s="4">
        <v>60</v>
      </c>
      <c r="B65" s="204" t="s">
        <v>517</v>
      </c>
      <c r="C65" s="4">
        <v>6</v>
      </c>
      <c r="D65" s="4" t="s">
        <v>47</v>
      </c>
      <c r="E65" s="40"/>
      <c r="F65" s="41"/>
      <c r="G65" s="79">
        <f t="shared" si="0"/>
        <v>0</v>
      </c>
      <c r="H65" s="99">
        <f t="shared" si="1"/>
        <v>0</v>
      </c>
      <c r="I65" s="34">
        <f t="shared" si="2"/>
        <v>0</v>
      </c>
      <c r="J65" s="42"/>
    </row>
    <row r="66" spans="1:10" ht="15.75" x14ac:dyDescent="0.25">
      <c r="A66" s="23">
        <v>61</v>
      </c>
      <c r="B66" s="123" t="s">
        <v>80</v>
      </c>
      <c r="C66" s="4">
        <v>28</v>
      </c>
      <c r="D66" s="4" t="s">
        <v>47</v>
      </c>
      <c r="E66" s="40"/>
      <c r="F66" s="41"/>
      <c r="G66" s="79">
        <f t="shared" si="0"/>
        <v>0</v>
      </c>
      <c r="H66" s="99">
        <f t="shared" si="1"/>
        <v>0</v>
      </c>
      <c r="I66" s="34">
        <f t="shared" si="2"/>
        <v>0</v>
      </c>
      <c r="J66" s="42"/>
    </row>
    <row r="67" spans="1:10" s="8" customFormat="1" ht="47.25" x14ac:dyDescent="0.25">
      <c r="A67" s="4">
        <v>62</v>
      </c>
      <c r="B67" s="124" t="s">
        <v>550</v>
      </c>
      <c r="C67" s="23">
        <v>11</v>
      </c>
      <c r="D67" s="23" t="s">
        <v>47</v>
      </c>
      <c r="E67" s="40"/>
      <c r="F67" s="41"/>
      <c r="G67" s="79">
        <f t="shared" si="0"/>
        <v>0</v>
      </c>
      <c r="H67" s="99">
        <f t="shared" si="1"/>
        <v>0</v>
      </c>
      <c r="I67" s="34">
        <f t="shared" si="2"/>
        <v>0</v>
      </c>
      <c r="J67" s="42"/>
    </row>
    <row r="68" spans="1:10" s="8" customFormat="1" ht="15.75" x14ac:dyDescent="0.25">
      <c r="A68" s="23">
        <v>63</v>
      </c>
      <c r="B68" s="144" t="s">
        <v>81</v>
      </c>
      <c r="C68" s="96">
        <v>44</v>
      </c>
      <c r="D68" s="96" t="s">
        <v>47</v>
      </c>
      <c r="E68" s="97"/>
      <c r="F68" s="45"/>
      <c r="G68" s="98">
        <f t="shared" si="0"/>
        <v>0</v>
      </c>
      <c r="H68" s="106">
        <f t="shared" si="1"/>
        <v>0</v>
      </c>
      <c r="I68" s="107">
        <f t="shared" si="2"/>
        <v>0</v>
      </c>
      <c r="J68" s="42"/>
    </row>
    <row r="69" spans="1:10" s="8" customFormat="1" ht="15.75" x14ac:dyDescent="0.25">
      <c r="A69" s="4">
        <v>64</v>
      </c>
      <c r="B69" s="125" t="s">
        <v>82</v>
      </c>
      <c r="C69" s="4">
        <v>44</v>
      </c>
      <c r="D69" s="4" t="s">
        <v>47</v>
      </c>
      <c r="E69" s="40"/>
      <c r="F69" s="41"/>
      <c r="G69" s="79">
        <f t="shared" si="0"/>
        <v>0</v>
      </c>
      <c r="H69" s="99">
        <f t="shared" si="1"/>
        <v>0</v>
      </c>
      <c r="I69" s="34">
        <f t="shared" si="2"/>
        <v>0</v>
      </c>
      <c r="J69" s="42"/>
    </row>
    <row r="70" spans="1:10" s="8" customFormat="1" ht="47.25" x14ac:dyDescent="0.25">
      <c r="A70" s="23">
        <v>65</v>
      </c>
      <c r="B70" s="125" t="s">
        <v>83</v>
      </c>
      <c r="C70" s="4">
        <v>55</v>
      </c>
      <c r="D70" s="4" t="s">
        <v>1</v>
      </c>
      <c r="E70" s="40"/>
      <c r="F70" s="41"/>
      <c r="G70" s="79">
        <f t="shared" si="0"/>
        <v>0</v>
      </c>
      <c r="H70" s="99">
        <f t="shared" si="1"/>
        <v>0</v>
      </c>
      <c r="I70" s="34">
        <f t="shared" si="2"/>
        <v>0</v>
      </c>
      <c r="J70" s="42"/>
    </row>
    <row r="71" spans="1:10" s="8" customFormat="1" ht="31.5" x14ac:dyDescent="0.25">
      <c r="A71" s="4">
        <v>66</v>
      </c>
      <c r="B71" s="125" t="s">
        <v>484</v>
      </c>
      <c r="C71" s="4">
        <v>33</v>
      </c>
      <c r="D71" s="4" t="s">
        <v>47</v>
      </c>
      <c r="E71" s="40"/>
      <c r="F71" s="41"/>
      <c r="G71" s="79">
        <f t="shared" si="0"/>
        <v>0</v>
      </c>
      <c r="H71" s="99">
        <f t="shared" si="1"/>
        <v>0</v>
      </c>
      <c r="I71" s="34">
        <f t="shared" si="2"/>
        <v>0</v>
      </c>
      <c r="J71" s="42"/>
    </row>
    <row r="72" spans="1:10" s="8" customFormat="1" ht="15.75" x14ac:dyDescent="0.25">
      <c r="A72" s="23">
        <v>67</v>
      </c>
      <c r="B72" s="143" t="s">
        <v>513</v>
      </c>
      <c r="C72" s="4">
        <v>3</v>
      </c>
      <c r="D72" s="4" t="s">
        <v>47</v>
      </c>
      <c r="E72" s="40"/>
      <c r="F72" s="41"/>
      <c r="G72" s="79">
        <f t="shared" ref="G72:G77" si="3">ROUND(E72*(1+F72),2)</f>
        <v>0</v>
      </c>
      <c r="H72" s="99">
        <f t="shared" ref="H72:H77" si="4">ROUND(C72*E72,2)</f>
        <v>0</v>
      </c>
      <c r="I72" s="34">
        <f t="shared" ref="I72:I77" si="5">ROUND(H72*(1+F72),2)</f>
        <v>0</v>
      </c>
      <c r="J72" s="42"/>
    </row>
    <row r="73" spans="1:10" s="8" customFormat="1" ht="60" customHeight="1" x14ac:dyDescent="0.25">
      <c r="A73" s="4">
        <v>68</v>
      </c>
      <c r="B73" s="125" t="s">
        <v>84</v>
      </c>
      <c r="C73" s="4">
        <v>17</v>
      </c>
      <c r="D73" s="4" t="s">
        <v>1</v>
      </c>
      <c r="E73" s="40"/>
      <c r="F73" s="41"/>
      <c r="G73" s="79">
        <f t="shared" si="3"/>
        <v>0</v>
      </c>
      <c r="H73" s="99">
        <f t="shared" si="4"/>
        <v>0</v>
      </c>
      <c r="I73" s="34">
        <f t="shared" si="5"/>
        <v>0</v>
      </c>
      <c r="J73" s="42"/>
    </row>
    <row r="74" spans="1:10" s="8" customFormat="1" ht="60" customHeight="1" x14ac:dyDescent="0.25">
      <c r="A74" s="23">
        <v>69</v>
      </c>
      <c r="B74" s="125" t="s">
        <v>486</v>
      </c>
      <c r="C74" s="4">
        <v>9</v>
      </c>
      <c r="D74" s="4" t="s">
        <v>1</v>
      </c>
      <c r="E74" s="40"/>
      <c r="F74" s="41"/>
      <c r="G74" s="79">
        <f t="shared" si="3"/>
        <v>0</v>
      </c>
      <c r="H74" s="99">
        <f t="shared" si="4"/>
        <v>0</v>
      </c>
      <c r="I74" s="34">
        <f t="shared" si="5"/>
        <v>0</v>
      </c>
      <c r="J74" s="42"/>
    </row>
    <row r="75" spans="1:10" s="8" customFormat="1" ht="63" x14ac:dyDescent="0.25">
      <c r="A75" s="4">
        <v>70</v>
      </c>
      <c r="B75" s="125" t="s">
        <v>546</v>
      </c>
      <c r="C75" s="4">
        <v>11</v>
      </c>
      <c r="D75" s="4" t="s">
        <v>1</v>
      </c>
      <c r="E75" s="40"/>
      <c r="F75" s="41"/>
      <c r="G75" s="79">
        <f t="shared" si="3"/>
        <v>0</v>
      </c>
      <c r="H75" s="99">
        <f t="shared" si="4"/>
        <v>0</v>
      </c>
      <c r="I75" s="34">
        <f t="shared" si="5"/>
        <v>0</v>
      </c>
      <c r="J75" s="42"/>
    </row>
    <row r="76" spans="1:10" s="8" customFormat="1" ht="15.75" x14ac:dyDescent="0.25">
      <c r="A76" s="4">
        <v>71</v>
      </c>
      <c r="B76" s="204" t="s">
        <v>518</v>
      </c>
      <c r="C76" s="4">
        <v>2</v>
      </c>
      <c r="D76" s="4" t="s">
        <v>47</v>
      </c>
      <c r="E76" s="40"/>
      <c r="F76" s="41"/>
      <c r="G76" s="79">
        <f t="shared" si="3"/>
        <v>0</v>
      </c>
      <c r="H76" s="99">
        <f t="shared" si="4"/>
        <v>0</v>
      </c>
      <c r="I76" s="34">
        <f t="shared" si="5"/>
        <v>0</v>
      </c>
      <c r="J76" s="42"/>
    </row>
    <row r="77" spans="1:10" s="8" customFormat="1" ht="47.25" x14ac:dyDescent="0.25">
      <c r="A77" s="23">
        <v>72</v>
      </c>
      <c r="B77" s="125" t="s">
        <v>85</v>
      </c>
      <c r="C77" s="43">
        <v>1100</v>
      </c>
      <c r="D77" s="4" t="s">
        <v>1</v>
      </c>
      <c r="E77" s="40"/>
      <c r="F77" s="41"/>
      <c r="G77" s="79">
        <f t="shared" si="3"/>
        <v>0</v>
      </c>
      <c r="H77" s="99">
        <f t="shared" si="4"/>
        <v>0</v>
      </c>
      <c r="I77" s="34">
        <f t="shared" si="5"/>
        <v>0</v>
      </c>
      <c r="J77" s="42"/>
    </row>
    <row r="78" spans="1:10" s="8" customFormat="1" ht="15.75" x14ac:dyDescent="0.25">
      <c r="A78" s="4">
        <v>73</v>
      </c>
      <c r="B78" s="123" t="s">
        <v>468</v>
      </c>
      <c r="C78" s="4">
        <v>55</v>
      </c>
      <c r="D78" s="4" t="s">
        <v>1</v>
      </c>
      <c r="E78" s="40"/>
      <c r="F78" s="41"/>
      <c r="G78" s="79">
        <f>ROUND(E78*(1+F78),2)</f>
        <v>0</v>
      </c>
      <c r="H78" s="99">
        <f>ROUND(C78*E78,2)</f>
        <v>0</v>
      </c>
      <c r="I78" s="34">
        <f>ROUND(H78*(1+F78),2)</f>
        <v>0</v>
      </c>
      <c r="J78" s="42"/>
    </row>
    <row r="79" spans="1:10" s="10" customFormat="1" ht="33" customHeight="1" thickBot="1" x14ac:dyDescent="0.3">
      <c r="C79" s="216" t="s">
        <v>282</v>
      </c>
      <c r="D79" s="217"/>
      <c r="E79" s="217"/>
      <c r="F79" s="217"/>
      <c r="G79" s="218"/>
      <c r="H79" s="108">
        <f>SUM(H5:H78)</f>
        <v>0</v>
      </c>
      <c r="I79" s="108">
        <f>SUM(I5:I78)</f>
        <v>0</v>
      </c>
    </row>
    <row r="80" spans="1:10" ht="26.25" customHeight="1" x14ac:dyDescent="0.25">
      <c r="J80" s="46"/>
    </row>
    <row r="81" spans="2:10" ht="26.25" customHeight="1" x14ac:dyDescent="0.25">
      <c r="J81" s="46"/>
    </row>
    <row r="83" spans="2:10" x14ac:dyDescent="0.25">
      <c r="B83" t="s">
        <v>7</v>
      </c>
    </row>
    <row r="84" spans="2:10" x14ac:dyDescent="0.25">
      <c r="B84" t="s">
        <v>299</v>
      </c>
    </row>
  </sheetData>
  <sortState xmlns:xlrd2="http://schemas.microsoft.com/office/spreadsheetml/2017/richdata2" ref="B48:D78">
    <sortCondition ref="B48:B78"/>
  </sortState>
  <mergeCells count="3">
    <mergeCell ref="A1:I1"/>
    <mergeCell ref="C79:G79"/>
    <mergeCell ref="A2:I2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rowBreaks count="2" manualBreakCount="2">
    <brk id="33" max="16383" man="1"/>
    <brk id="61" max="16383" man="1"/>
  </rowBreaks>
  <colBreaks count="1" manualBreakCount="1">
    <brk id="9" max="70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I32"/>
  <sheetViews>
    <sheetView zoomScaleNormal="100" zoomScaleSheetLayoutView="85" workbookViewId="0">
      <selection activeCell="N10" sqref="N10"/>
    </sheetView>
  </sheetViews>
  <sheetFormatPr defaultRowHeight="15" x14ac:dyDescent="0.25"/>
  <cols>
    <col min="2" max="2" width="44.28515625" customWidth="1"/>
    <col min="3" max="3" width="13" customWidth="1"/>
    <col min="5" max="5" width="10.85546875" customWidth="1"/>
    <col min="6" max="6" width="9.85546875" customWidth="1"/>
    <col min="7" max="7" width="10.7109375" customWidth="1"/>
    <col min="8" max="8" width="15.85546875" customWidth="1"/>
    <col min="9" max="9" width="16.5703125" customWidth="1"/>
  </cols>
  <sheetData>
    <row r="2" spans="1:9" ht="18.75" x14ac:dyDescent="0.3">
      <c r="A2" s="224" t="s">
        <v>557</v>
      </c>
      <c r="B2" s="224"/>
      <c r="C2" s="224"/>
      <c r="D2" s="224"/>
      <c r="E2" s="224"/>
      <c r="F2" s="224"/>
      <c r="G2" s="224"/>
      <c r="H2" s="224"/>
      <c r="I2" s="224"/>
    </row>
    <row r="3" spans="1:9" ht="18.75" x14ac:dyDescent="0.3">
      <c r="A3" s="87"/>
      <c r="B3" s="87"/>
      <c r="C3" s="87"/>
      <c r="D3" s="87"/>
      <c r="E3" s="75"/>
    </row>
    <row r="4" spans="1:9" ht="31.5" x14ac:dyDescent="0.25">
      <c r="A4" s="89" t="s">
        <v>0</v>
      </c>
      <c r="B4" s="89" t="s">
        <v>4</v>
      </c>
      <c r="C4" s="6" t="s">
        <v>3</v>
      </c>
      <c r="D4" s="89" t="s">
        <v>2</v>
      </c>
      <c r="E4" s="6" t="s">
        <v>512</v>
      </c>
      <c r="F4" s="89" t="s">
        <v>43</v>
      </c>
      <c r="G4" s="6" t="s">
        <v>257</v>
      </c>
      <c r="H4" s="6" t="s">
        <v>258</v>
      </c>
      <c r="I4" s="6" t="s">
        <v>259</v>
      </c>
    </row>
    <row r="5" spans="1:9" ht="20.25" customHeight="1" x14ac:dyDescent="0.25">
      <c r="A5" s="5">
        <v>1</v>
      </c>
      <c r="B5" s="145" t="s">
        <v>489</v>
      </c>
      <c r="C5" s="194">
        <v>275</v>
      </c>
      <c r="D5" s="4" t="s">
        <v>47</v>
      </c>
      <c r="E5" s="100"/>
      <c r="F5" s="78"/>
      <c r="G5" s="101">
        <f>ROUND(E5*(1+F5),2)</f>
        <v>0</v>
      </c>
      <c r="H5" s="102">
        <f>ROUND(C5*E5,2)</f>
        <v>0</v>
      </c>
      <c r="I5" s="102">
        <f>ROUND(H5*(1+F5),2)</f>
        <v>0</v>
      </c>
    </row>
    <row r="6" spans="1:9" ht="20.25" customHeight="1" x14ac:dyDescent="0.25">
      <c r="A6" s="5">
        <v>2</v>
      </c>
      <c r="B6" s="145" t="s">
        <v>490</v>
      </c>
      <c r="C6" s="194">
        <v>165</v>
      </c>
      <c r="D6" s="4" t="s">
        <v>47</v>
      </c>
      <c r="E6" s="100"/>
      <c r="F6" s="78"/>
      <c r="G6" s="101">
        <f t="shared" ref="G6:G28" si="0">ROUND(E6*(1+F6),2)</f>
        <v>0</v>
      </c>
      <c r="H6" s="102">
        <f t="shared" ref="H6:H28" si="1">ROUND(C6*E6,2)</f>
        <v>0</v>
      </c>
      <c r="I6" s="102">
        <f t="shared" ref="I6:I28" si="2">ROUND(H6*(1+F6),2)</f>
        <v>0</v>
      </c>
    </row>
    <row r="7" spans="1:9" ht="20.25" customHeight="1" x14ac:dyDescent="0.25">
      <c r="A7" s="5">
        <v>3</v>
      </c>
      <c r="B7" s="145" t="s">
        <v>416</v>
      </c>
      <c r="C7" s="194">
        <v>83</v>
      </c>
      <c r="D7" s="4" t="s">
        <v>47</v>
      </c>
      <c r="E7" s="100"/>
      <c r="F7" s="78"/>
      <c r="G7" s="101">
        <f t="shared" si="0"/>
        <v>0</v>
      </c>
      <c r="H7" s="102">
        <f t="shared" si="1"/>
        <v>0</v>
      </c>
      <c r="I7" s="102">
        <f t="shared" si="2"/>
        <v>0</v>
      </c>
    </row>
    <row r="8" spans="1:9" ht="20.25" customHeight="1" x14ac:dyDescent="0.25">
      <c r="A8" s="5">
        <v>4</v>
      </c>
      <c r="B8" s="145" t="s">
        <v>491</v>
      </c>
      <c r="C8" s="194">
        <v>22</v>
      </c>
      <c r="D8" s="4" t="s">
        <v>1</v>
      </c>
      <c r="E8" s="100"/>
      <c r="F8" s="78"/>
      <c r="G8" s="101">
        <f t="shared" si="0"/>
        <v>0</v>
      </c>
      <c r="H8" s="102">
        <f t="shared" si="1"/>
        <v>0</v>
      </c>
      <c r="I8" s="102">
        <f t="shared" si="2"/>
        <v>0</v>
      </c>
    </row>
    <row r="9" spans="1:9" ht="43.5" customHeight="1" x14ac:dyDescent="0.25">
      <c r="A9" s="5">
        <v>5</v>
      </c>
      <c r="B9" s="146" t="s">
        <v>492</v>
      </c>
      <c r="C9" s="195">
        <v>4400</v>
      </c>
      <c r="D9" s="4" t="s">
        <v>47</v>
      </c>
      <c r="E9" s="100"/>
      <c r="F9" s="78"/>
      <c r="G9" s="101">
        <f t="shared" si="0"/>
        <v>0</v>
      </c>
      <c r="H9" s="102">
        <f t="shared" si="1"/>
        <v>0</v>
      </c>
      <c r="I9" s="102">
        <f t="shared" si="2"/>
        <v>0</v>
      </c>
    </row>
    <row r="10" spans="1:9" ht="43.5" customHeight="1" x14ac:dyDescent="0.25">
      <c r="A10" s="5">
        <v>6</v>
      </c>
      <c r="B10" s="146" t="s">
        <v>545</v>
      </c>
      <c r="C10" s="195">
        <v>3</v>
      </c>
      <c r="D10" s="4" t="s">
        <v>47</v>
      </c>
      <c r="E10" s="100"/>
      <c r="F10" s="78"/>
      <c r="G10" s="101">
        <f t="shared" si="0"/>
        <v>0</v>
      </c>
      <c r="H10" s="102">
        <f t="shared" si="1"/>
        <v>0</v>
      </c>
      <c r="I10" s="102">
        <f t="shared" si="2"/>
        <v>0</v>
      </c>
    </row>
    <row r="11" spans="1:9" ht="43.5" customHeight="1" x14ac:dyDescent="0.25">
      <c r="A11" s="5">
        <v>7</v>
      </c>
      <c r="B11" s="146" t="s">
        <v>508</v>
      </c>
      <c r="C11" s="195">
        <v>22</v>
      </c>
      <c r="D11" s="4" t="s">
        <v>1</v>
      </c>
      <c r="E11" s="100"/>
      <c r="F11" s="78"/>
      <c r="G11" s="101">
        <f t="shared" si="0"/>
        <v>0</v>
      </c>
      <c r="H11" s="102">
        <f t="shared" si="1"/>
        <v>0</v>
      </c>
      <c r="I11" s="102">
        <f t="shared" si="2"/>
        <v>0</v>
      </c>
    </row>
    <row r="12" spans="1:9" ht="43.5" customHeight="1" x14ac:dyDescent="0.25">
      <c r="A12" s="5">
        <v>8</v>
      </c>
      <c r="B12" s="146" t="s">
        <v>493</v>
      </c>
      <c r="C12" s="196">
        <v>39</v>
      </c>
      <c r="D12" s="4" t="s">
        <v>1</v>
      </c>
      <c r="E12" s="100"/>
      <c r="F12" s="78"/>
      <c r="G12" s="101">
        <f t="shared" si="0"/>
        <v>0</v>
      </c>
      <c r="H12" s="102">
        <f t="shared" si="1"/>
        <v>0</v>
      </c>
      <c r="I12" s="102">
        <f t="shared" si="2"/>
        <v>0</v>
      </c>
    </row>
    <row r="13" spans="1:9" ht="43.5" customHeight="1" x14ac:dyDescent="0.25">
      <c r="A13" s="5">
        <v>9</v>
      </c>
      <c r="B13" s="146" t="s">
        <v>509</v>
      </c>
      <c r="C13" s="194">
        <v>22</v>
      </c>
      <c r="D13" s="4" t="s">
        <v>1</v>
      </c>
      <c r="E13" s="100"/>
      <c r="F13" s="78"/>
      <c r="G13" s="101">
        <f t="shared" si="0"/>
        <v>0</v>
      </c>
      <c r="H13" s="102">
        <f t="shared" si="1"/>
        <v>0</v>
      </c>
      <c r="I13" s="102">
        <f t="shared" si="2"/>
        <v>0</v>
      </c>
    </row>
    <row r="14" spans="1:9" ht="43.5" customHeight="1" x14ac:dyDescent="0.25">
      <c r="A14" s="5">
        <v>10</v>
      </c>
      <c r="B14" s="146" t="s">
        <v>510</v>
      </c>
      <c r="C14" s="196">
        <v>6</v>
      </c>
      <c r="D14" s="4" t="s">
        <v>1</v>
      </c>
      <c r="E14" s="100"/>
      <c r="F14" s="78"/>
      <c r="G14" s="101">
        <f t="shared" si="0"/>
        <v>0</v>
      </c>
      <c r="H14" s="102">
        <f t="shared" si="1"/>
        <v>0</v>
      </c>
      <c r="I14" s="102">
        <f t="shared" si="2"/>
        <v>0</v>
      </c>
    </row>
    <row r="15" spans="1:9" ht="43.5" customHeight="1" x14ac:dyDescent="0.25">
      <c r="A15" s="5">
        <v>11</v>
      </c>
      <c r="B15" s="146" t="s">
        <v>503</v>
      </c>
      <c r="C15" s="196">
        <v>121</v>
      </c>
      <c r="D15" s="4" t="s">
        <v>1</v>
      </c>
      <c r="E15" s="100"/>
      <c r="F15" s="78"/>
      <c r="G15" s="101">
        <f t="shared" si="0"/>
        <v>0</v>
      </c>
      <c r="H15" s="102">
        <f t="shared" si="1"/>
        <v>0</v>
      </c>
      <c r="I15" s="102">
        <f t="shared" si="2"/>
        <v>0</v>
      </c>
    </row>
    <row r="16" spans="1:9" ht="20.25" customHeight="1" x14ac:dyDescent="0.25">
      <c r="A16" s="5">
        <v>12</v>
      </c>
      <c r="B16" s="145" t="s">
        <v>499</v>
      </c>
      <c r="C16" s="194">
        <v>110</v>
      </c>
      <c r="D16" s="4" t="s">
        <v>47</v>
      </c>
      <c r="E16" s="100"/>
      <c r="F16" s="78"/>
      <c r="G16" s="101">
        <f t="shared" si="0"/>
        <v>0</v>
      </c>
      <c r="H16" s="102">
        <f t="shared" si="1"/>
        <v>0</v>
      </c>
      <c r="I16" s="102">
        <f t="shared" si="2"/>
        <v>0</v>
      </c>
    </row>
    <row r="17" spans="1:9" ht="20.25" customHeight="1" x14ac:dyDescent="0.25">
      <c r="A17" s="5">
        <v>13</v>
      </c>
      <c r="B17" s="145" t="s">
        <v>500</v>
      </c>
      <c r="C17" s="194">
        <v>138</v>
      </c>
      <c r="D17" s="4" t="s">
        <v>47</v>
      </c>
      <c r="E17" s="100"/>
      <c r="F17" s="78"/>
      <c r="G17" s="101">
        <f t="shared" si="0"/>
        <v>0</v>
      </c>
      <c r="H17" s="102">
        <f t="shared" si="1"/>
        <v>0</v>
      </c>
      <c r="I17" s="102">
        <f t="shared" si="2"/>
        <v>0</v>
      </c>
    </row>
    <row r="18" spans="1:9" ht="20.25" customHeight="1" x14ac:dyDescent="0.25">
      <c r="A18" s="5">
        <v>14</v>
      </c>
      <c r="B18" s="145" t="s">
        <v>498</v>
      </c>
      <c r="C18" s="194">
        <v>138</v>
      </c>
      <c r="D18" s="4" t="s">
        <v>47</v>
      </c>
      <c r="E18" s="100"/>
      <c r="F18" s="78"/>
      <c r="G18" s="101">
        <f t="shared" si="0"/>
        <v>0</v>
      </c>
      <c r="H18" s="102">
        <f t="shared" si="1"/>
        <v>0</v>
      </c>
      <c r="I18" s="102">
        <f t="shared" si="2"/>
        <v>0</v>
      </c>
    </row>
    <row r="19" spans="1:9" ht="20.25" customHeight="1" x14ac:dyDescent="0.25">
      <c r="A19" s="5">
        <v>15</v>
      </c>
      <c r="B19" s="145" t="s">
        <v>501</v>
      </c>
      <c r="C19" s="194">
        <v>138</v>
      </c>
      <c r="D19" s="4" t="s">
        <v>47</v>
      </c>
      <c r="E19" s="100"/>
      <c r="F19" s="78"/>
      <c r="G19" s="101">
        <f t="shared" si="0"/>
        <v>0</v>
      </c>
      <c r="H19" s="102">
        <f t="shared" si="1"/>
        <v>0</v>
      </c>
      <c r="I19" s="102">
        <f t="shared" si="2"/>
        <v>0</v>
      </c>
    </row>
    <row r="20" spans="1:9" ht="20.25" customHeight="1" x14ac:dyDescent="0.25">
      <c r="A20" s="5">
        <v>16</v>
      </c>
      <c r="B20" s="145" t="s">
        <v>502</v>
      </c>
      <c r="C20" s="194">
        <v>138</v>
      </c>
      <c r="D20" s="4" t="s">
        <v>47</v>
      </c>
      <c r="E20" s="100"/>
      <c r="F20" s="78"/>
      <c r="G20" s="101">
        <f t="shared" si="0"/>
        <v>0</v>
      </c>
      <c r="H20" s="102">
        <f t="shared" si="1"/>
        <v>0</v>
      </c>
      <c r="I20" s="102">
        <f t="shared" si="2"/>
        <v>0</v>
      </c>
    </row>
    <row r="21" spans="1:9" ht="20.25" customHeight="1" x14ac:dyDescent="0.25">
      <c r="A21" s="5">
        <v>17</v>
      </c>
      <c r="B21" s="145" t="s">
        <v>494</v>
      </c>
      <c r="C21" s="194">
        <v>1</v>
      </c>
      <c r="D21" s="4" t="s">
        <v>1</v>
      </c>
      <c r="E21" s="100"/>
      <c r="F21" s="78"/>
      <c r="G21" s="101">
        <f t="shared" si="0"/>
        <v>0</v>
      </c>
      <c r="H21" s="102">
        <f t="shared" si="1"/>
        <v>0</v>
      </c>
      <c r="I21" s="102">
        <f t="shared" si="2"/>
        <v>0</v>
      </c>
    </row>
    <row r="22" spans="1:9" ht="20.25" customHeight="1" x14ac:dyDescent="0.25">
      <c r="A22" s="5">
        <v>18</v>
      </c>
      <c r="B22" s="145" t="s">
        <v>495</v>
      </c>
      <c r="C22" s="194">
        <v>1</v>
      </c>
      <c r="D22" s="4" t="s">
        <v>1</v>
      </c>
      <c r="E22" s="100"/>
      <c r="F22" s="78"/>
      <c r="G22" s="101">
        <f t="shared" si="0"/>
        <v>0</v>
      </c>
      <c r="H22" s="102">
        <f t="shared" si="1"/>
        <v>0</v>
      </c>
      <c r="I22" s="102">
        <f t="shared" si="2"/>
        <v>0</v>
      </c>
    </row>
    <row r="23" spans="1:9" ht="20.25" customHeight="1" x14ac:dyDescent="0.25">
      <c r="A23" s="5">
        <v>19</v>
      </c>
      <c r="B23" s="145" t="s">
        <v>496</v>
      </c>
      <c r="C23" s="194">
        <v>165</v>
      </c>
      <c r="D23" s="4" t="s">
        <v>47</v>
      </c>
      <c r="E23" s="100"/>
      <c r="F23" s="78"/>
      <c r="G23" s="101">
        <f t="shared" si="0"/>
        <v>0</v>
      </c>
      <c r="H23" s="102">
        <f t="shared" si="1"/>
        <v>0</v>
      </c>
      <c r="I23" s="102">
        <f t="shared" si="2"/>
        <v>0</v>
      </c>
    </row>
    <row r="24" spans="1:9" ht="20.25" customHeight="1" x14ac:dyDescent="0.25">
      <c r="A24" s="5">
        <v>20</v>
      </c>
      <c r="B24" s="145" t="s">
        <v>497</v>
      </c>
      <c r="C24" s="194">
        <v>330</v>
      </c>
      <c r="D24" s="4" t="s">
        <v>47</v>
      </c>
      <c r="E24" s="100"/>
      <c r="F24" s="78"/>
      <c r="G24" s="101">
        <f t="shared" si="0"/>
        <v>0</v>
      </c>
      <c r="H24" s="102">
        <f t="shared" si="1"/>
        <v>0</v>
      </c>
      <c r="I24" s="102">
        <f t="shared" si="2"/>
        <v>0</v>
      </c>
    </row>
    <row r="25" spans="1:9" ht="20.25" customHeight="1" x14ac:dyDescent="0.25">
      <c r="A25" s="5">
        <v>21</v>
      </c>
      <c r="B25" s="145" t="s">
        <v>507</v>
      </c>
      <c r="C25" s="194">
        <v>22</v>
      </c>
      <c r="D25" s="4" t="s">
        <v>47</v>
      </c>
      <c r="E25" s="100"/>
      <c r="F25" s="78"/>
      <c r="G25" s="101">
        <f t="shared" si="0"/>
        <v>0</v>
      </c>
      <c r="H25" s="102">
        <f t="shared" si="1"/>
        <v>0</v>
      </c>
      <c r="I25" s="102">
        <f t="shared" si="2"/>
        <v>0</v>
      </c>
    </row>
    <row r="26" spans="1:9" ht="20.25" customHeight="1" x14ac:dyDescent="0.25">
      <c r="A26" s="5">
        <v>22</v>
      </c>
      <c r="B26" s="145" t="s">
        <v>504</v>
      </c>
      <c r="C26" s="194">
        <v>83</v>
      </c>
      <c r="D26" s="4" t="s">
        <v>47</v>
      </c>
      <c r="E26" s="100"/>
      <c r="F26" s="78"/>
      <c r="G26" s="101">
        <f t="shared" si="0"/>
        <v>0</v>
      </c>
      <c r="H26" s="102">
        <f>ROUND(C26*E26,2)</f>
        <v>0</v>
      </c>
      <c r="I26" s="102">
        <f t="shared" si="2"/>
        <v>0</v>
      </c>
    </row>
    <row r="27" spans="1:9" ht="20.25" customHeight="1" x14ac:dyDescent="0.25">
      <c r="A27" s="5">
        <v>23</v>
      </c>
      <c r="B27" s="145" t="s">
        <v>506</v>
      </c>
      <c r="C27" s="194">
        <v>55</v>
      </c>
      <c r="D27" s="4" t="s">
        <v>47</v>
      </c>
      <c r="E27" s="100"/>
      <c r="F27" s="78"/>
      <c r="G27" s="101">
        <f t="shared" si="0"/>
        <v>0</v>
      </c>
      <c r="H27" s="102">
        <f>ROUND(C27*E27,2)</f>
        <v>0</v>
      </c>
      <c r="I27" s="102">
        <f t="shared" si="2"/>
        <v>0</v>
      </c>
    </row>
    <row r="28" spans="1:9" ht="20.25" customHeight="1" x14ac:dyDescent="0.25">
      <c r="A28" s="5">
        <v>24</v>
      </c>
      <c r="B28" s="145" t="s">
        <v>505</v>
      </c>
      <c r="C28" s="194">
        <v>83</v>
      </c>
      <c r="D28" s="4" t="s">
        <v>47</v>
      </c>
      <c r="E28" s="100"/>
      <c r="F28" s="78"/>
      <c r="G28" s="101">
        <f t="shared" si="0"/>
        <v>0</v>
      </c>
      <c r="H28" s="102">
        <f t="shared" si="1"/>
        <v>0</v>
      </c>
      <c r="I28" s="102">
        <f t="shared" si="2"/>
        <v>0</v>
      </c>
    </row>
    <row r="29" spans="1:9" x14ac:dyDescent="0.25">
      <c r="A29" s="12"/>
      <c r="B29" s="12"/>
      <c r="C29" s="147"/>
      <c r="D29" s="12"/>
      <c r="E29" s="147"/>
      <c r="F29" s="147"/>
      <c r="G29" s="148" t="s">
        <v>260</v>
      </c>
      <c r="H29" s="149">
        <f>SUM(H5:H28)</f>
        <v>0</v>
      </c>
      <c r="I29" s="150">
        <f>SUM(I5:I28)</f>
        <v>0</v>
      </c>
    </row>
    <row r="31" spans="1:9" x14ac:dyDescent="0.25">
      <c r="B31" t="s">
        <v>300</v>
      </c>
    </row>
    <row r="32" spans="1:9" x14ac:dyDescent="0.25">
      <c r="B32" t="s">
        <v>301</v>
      </c>
    </row>
  </sheetData>
  <sortState xmlns:xlrd2="http://schemas.microsoft.com/office/spreadsheetml/2017/richdata2" ref="B5:D28">
    <sortCondition ref="B5:B28"/>
  </sortState>
  <mergeCells count="1">
    <mergeCell ref="A2:I2"/>
  </mergeCells>
  <pageMargins left="0.7" right="0.7" top="0.75" bottom="0.75" header="0.3" footer="0.3"/>
  <pageSetup paperSize="9" scale="62" fitToHeight="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9.140625" style="138"/>
    <col min="2" max="2" width="44.85546875" bestFit="1" customWidth="1"/>
    <col min="3" max="3" width="12.5703125" customWidth="1"/>
    <col min="5" max="5" width="13.5703125" customWidth="1"/>
    <col min="7" max="7" width="13.5703125" customWidth="1"/>
    <col min="8" max="8" width="18.140625" customWidth="1"/>
    <col min="9" max="9" width="17" customWidth="1"/>
    <col min="12" max="12" width="9.85546875" bestFit="1" customWidth="1"/>
  </cols>
  <sheetData>
    <row r="1" spans="1:12" ht="63.75" customHeight="1" x14ac:dyDescent="0.25">
      <c r="A1" s="206"/>
      <c r="B1" s="206"/>
      <c r="C1" s="206"/>
      <c r="D1" s="206"/>
      <c r="E1" s="206"/>
      <c r="F1" s="206"/>
      <c r="G1" s="206"/>
      <c r="H1" s="206"/>
      <c r="I1" s="206"/>
    </row>
    <row r="2" spans="1:12" ht="18.75" x14ac:dyDescent="0.3">
      <c r="A2" s="224" t="s">
        <v>558</v>
      </c>
      <c r="B2" s="224"/>
      <c r="C2" s="224"/>
      <c r="D2" s="224"/>
      <c r="E2" s="224"/>
      <c r="F2" s="224"/>
      <c r="G2" s="224"/>
      <c r="H2" s="224"/>
      <c r="I2" s="224"/>
    </row>
    <row r="3" spans="1:12" ht="18.75" x14ac:dyDescent="0.3">
      <c r="A3" s="162"/>
      <c r="B3" s="87"/>
      <c r="C3" s="87"/>
      <c r="D3" s="87"/>
      <c r="E3" s="71"/>
      <c r="G3" s="71"/>
    </row>
    <row r="4" spans="1:12" s="72" customFormat="1" ht="75" x14ac:dyDescent="0.25">
      <c r="A4" s="9" t="s">
        <v>0</v>
      </c>
      <c r="B4" s="9" t="s">
        <v>236</v>
      </c>
      <c r="C4" s="151" t="s">
        <v>3</v>
      </c>
      <c r="D4" s="9" t="s">
        <v>2</v>
      </c>
      <c r="E4" s="151" t="s">
        <v>40</v>
      </c>
      <c r="F4" s="9" t="s">
        <v>43</v>
      </c>
      <c r="G4" s="151" t="s">
        <v>6</v>
      </c>
      <c r="H4" s="152" t="s">
        <v>125</v>
      </c>
      <c r="I4" s="151" t="s">
        <v>124</v>
      </c>
    </row>
    <row r="5" spans="1:12" ht="18.75" x14ac:dyDescent="0.25">
      <c r="A5" s="5">
        <v>1</v>
      </c>
      <c r="B5" s="145" t="s">
        <v>237</v>
      </c>
      <c r="C5" s="5">
        <v>11</v>
      </c>
      <c r="D5" s="5" t="s">
        <v>1</v>
      </c>
      <c r="E5" s="153"/>
      <c r="F5" s="154"/>
      <c r="G5" s="155">
        <f>ROUND(E5*(1+F5),2)</f>
        <v>0</v>
      </c>
      <c r="H5" s="156">
        <f>ROUND(C5*E5,2)</f>
        <v>0</v>
      </c>
      <c r="I5" s="155">
        <f>ROUND(H5*(1+F5),2)</f>
        <v>0</v>
      </c>
      <c r="J5" s="28"/>
      <c r="L5" s="28"/>
    </row>
    <row r="6" spans="1:12" ht="18.75" x14ac:dyDescent="0.25">
      <c r="A6" s="5">
        <v>2</v>
      </c>
      <c r="B6" s="145" t="s">
        <v>238</v>
      </c>
      <c r="C6" s="5">
        <v>42</v>
      </c>
      <c r="D6" s="5" t="s">
        <v>1</v>
      </c>
      <c r="E6" s="153"/>
      <c r="F6" s="154"/>
      <c r="G6" s="155">
        <f t="shared" ref="G6:G19" si="0">ROUND(E6*(1+F6),2)</f>
        <v>0</v>
      </c>
      <c r="H6" s="156">
        <f t="shared" ref="H6:H22" si="1">ROUND(C6*E6,2)</f>
        <v>0</v>
      </c>
      <c r="I6" s="155">
        <f>ROUND(H6*(1+F6),2)</f>
        <v>0</v>
      </c>
      <c r="J6" s="28"/>
      <c r="L6" s="28"/>
    </row>
    <row r="7" spans="1:12" ht="18.75" x14ac:dyDescent="0.25">
      <c r="A7" s="5">
        <v>3</v>
      </c>
      <c r="B7" s="145" t="s">
        <v>296</v>
      </c>
      <c r="C7" s="5">
        <v>33</v>
      </c>
      <c r="D7" s="5" t="s">
        <v>1</v>
      </c>
      <c r="E7" s="153"/>
      <c r="F7" s="154"/>
      <c r="G7" s="155">
        <f t="shared" si="0"/>
        <v>0</v>
      </c>
      <c r="H7" s="156">
        <f t="shared" si="1"/>
        <v>0</v>
      </c>
      <c r="I7" s="155">
        <f t="shared" ref="I7:I17" si="2">ROUND(H7*(1+F7),2)</f>
        <v>0</v>
      </c>
      <c r="J7" s="28"/>
      <c r="L7" s="28"/>
    </row>
    <row r="8" spans="1:12" ht="18.75" x14ac:dyDescent="0.25">
      <c r="A8" s="5">
        <v>4</v>
      </c>
      <c r="B8" s="145" t="s">
        <v>239</v>
      </c>
      <c r="C8" s="5">
        <v>20</v>
      </c>
      <c r="D8" s="5" t="s">
        <v>1</v>
      </c>
      <c r="E8" s="153"/>
      <c r="F8" s="154"/>
      <c r="G8" s="155">
        <f t="shared" si="0"/>
        <v>0</v>
      </c>
      <c r="H8" s="156">
        <f t="shared" si="1"/>
        <v>0</v>
      </c>
      <c r="I8" s="155">
        <f t="shared" si="2"/>
        <v>0</v>
      </c>
      <c r="J8" s="28"/>
      <c r="L8" s="28"/>
    </row>
    <row r="9" spans="1:12" ht="18.75" x14ac:dyDescent="0.25">
      <c r="A9" s="5">
        <v>5</v>
      </c>
      <c r="B9" s="145" t="s">
        <v>295</v>
      </c>
      <c r="C9" s="5">
        <v>33</v>
      </c>
      <c r="D9" s="5" t="s">
        <v>1</v>
      </c>
      <c r="E9" s="153"/>
      <c r="F9" s="154"/>
      <c r="G9" s="155">
        <f t="shared" si="0"/>
        <v>0</v>
      </c>
      <c r="H9" s="156">
        <f t="shared" si="1"/>
        <v>0</v>
      </c>
      <c r="I9" s="155">
        <f t="shared" si="2"/>
        <v>0</v>
      </c>
      <c r="J9" s="28"/>
      <c r="L9" s="28"/>
    </row>
    <row r="10" spans="1:12" ht="18.75" x14ac:dyDescent="0.25">
      <c r="A10" s="5">
        <v>6</v>
      </c>
      <c r="B10" s="145" t="s">
        <v>240</v>
      </c>
      <c r="C10" s="5">
        <v>6</v>
      </c>
      <c r="D10" s="5" t="s">
        <v>1</v>
      </c>
      <c r="E10" s="153"/>
      <c r="F10" s="154"/>
      <c r="G10" s="155">
        <f t="shared" si="0"/>
        <v>0</v>
      </c>
      <c r="H10" s="156">
        <f t="shared" si="1"/>
        <v>0</v>
      </c>
      <c r="I10" s="155">
        <f t="shared" si="2"/>
        <v>0</v>
      </c>
      <c r="J10" s="28"/>
      <c r="L10" s="28"/>
    </row>
    <row r="11" spans="1:12" ht="18.75" x14ac:dyDescent="0.25">
      <c r="A11" s="5">
        <v>7</v>
      </c>
      <c r="B11" s="145" t="s">
        <v>246</v>
      </c>
      <c r="C11" s="5">
        <v>6</v>
      </c>
      <c r="D11" s="5" t="s">
        <v>1</v>
      </c>
      <c r="E11" s="153"/>
      <c r="F11" s="154"/>
      <c r="G11" s="155">
        <f t="shared" si="0"/>
        <v>0</v>
      </c>
      <c r="H11" s="156">
        <f t="shared" si="1"/>
        <v>0</v>
      </c>
      <c r="I11" s="155">
        <f t="shared" si="2"/>
        <v>0</v>
      </c>
      <c r="J11" s="28"/>
      <c r="L11" s="28"/>
    </row>
    <row r="12" spans="1:12" ht="18.75" x14ac:dyDescent="0.25">
      <c r="A12" s="5">
        <v>8</v>
      </c>
      <c r="B12" s="145" t="s">
        <v>241</v>
      </c>
      <c r="C12" s="5">
        <v>39</v>
      </c>
      <c r="D12" s="5" t="s">
        <v>1</v>
      </c>
      <c r="E12" s="153"/>
      <c r="F12" s="154"/>
      <c r="G12" s="155">
        <f t="shared" si="0"/>
        <v>0</v>
      </c>
      <c r="H12" s="156">
        <f t="shared" si="1"/>
        <v>0</v>
      </c>
      <c r="I12" s="155">
        <f t="shared" si="2"/>
        <v>0</v>
      </c>
      <c r="J12" s="28"/>
      <c r="L12" s="28"/>
    </row>
    <row r="13" spans="1:12" ht="18.75" x14ac:dyDescent="0.25">
      <c r="A13" s="5">
        <v>9</v>
      </c>
      <c r="B13" s="145" t="s">
        <v>294</v>
      </c>
      <c r="C13" s="5">
        <v>11</v>
      </c>
      <c r="D13" s="5" t="s">
        <v>1</v>
      </c>
      <c r="E13" s="153"/>
      <c r="F13" s="154"/>
      <c r="G13" s="155">
        <f t="shared" si="0"/>
        <v>0</v>
      </c>
      <c r="H13" s="156">
        <f t="shared" si="1"/>
        <v>0</v>
      </c>
      <c r="I13" s="155">
        <f t="shared" si="2"/>
        <v>0</v>
      </c>
      <c r="J13" s="28"/>
      <c r="L13" s="28"/>
    </row>
    <row r="14" spans="1:12" ht="18.75" x14ac:dyDescent="0.25">
      <c r="A14" s="5">
        <v>10</v>
      </c>
      <c r="B14" s="145" t="s">
        <v>412</v>
      </c>
      <c r="C14" s="5">
        <v>22</v>
      </c>
      <c r="D14" s="5" t="s">
        <v>1</v>
      </c>
      <c r="E14" s="153"/>
      <c r="F14" s="154"/>
      <c r="G14" s="155">
        <f t="shared" si="0"/>
        <v>0</v>
      </c>
      <c r="H14" s="156">
        <f t="shared" si="1"/>
        <v>0</v>
      </c>
      <c r="I14" s="155">
        <f t="shared" si="2"/>
        <v>0</v>
      </c>
      <c r="J14" s="28"/>
      <c r="L14" s="28"/>
    </row>
    <row r="15" spans="1:12" ht="18.75" x14ac:dyDescent="0.25">
      <c r="A15" s="5">
        <v>11</v>
      </c>
      <c r="B15" s="145" t="s">
        <v>371</v>
      </c>
      <c r="C15" s="5">
        <v>6</v>
      </c>
      <c r="D15" s="5" t="s">
        <v>1</v>
      </c>
      <c r="E15" s="153"/>
      <c r="F15" s="154"/>
      <c r="G15" s="155">
        <f t="shared" si="0"/>
        <v>0</v>
      </c>
      <c r="H15" s="156">
        <f t="shared" si="1"/>
        <v>0</v>
      </c>
      <c r="I15" s="155">
        <f t="shared" si="2"/>
        <v>0</v>
      </c>
      <c r="J15" s="28"/>
      <c r="L15" s="28"/>
    </row>
    <row r="16" spans="1:12" ht="18.75" x14ac:dyDescent="0.25">
      <c r="A16" s="5">
        <v>12</v>
      </c>
      <c r="B16" s="145" t="s">
        <v>243</v>
      </c>
      <c r="C16" s="5">
        <v>3</v>
      </c>
      <c r="D16" s="5" t="s">
        <v>1</v>
      </c>
      <c r="E16" s="153"/>
      <c r="F16" s="154"/>
      <c r="G16" s="155">
        <f t="shared" si="0"/>
        <v>0</v>
      </c>
      <c r="H16" s="156">
        <f t="shared" si="1"/>
        <v>0</v>
      </c>
      <c r="I16" s="155">
        <f t="shared" si="2"/>
        <v>0</v>
      </c>
      <c r="J16" s="28"/>
      <c r="L16" s="28"/>
    </row>
    <row r="17" spans="1:12" ht="18.75" x14ac:dyDescent="0.25">
      <c r="A17" s="5">
        <v>13</v>
      </c>
      <c r="B17" s="145" t="s">
        <v>244</v>
      </c>
      <c r="C17" s="5">
        <v>44</v>
      </c>
      <c r="D17" s="5" t="s">
        <v>1</v>
      </c>
      <c r="E17" s="153"/>
      <c r="F17" s="154"/>
      <c r="G17" s="155">
        <f t="shared" si="0"/>
        <v>0</v>
      </c>
      <c r="H17" s="156">
        <f t="shared" si="1"/>
        <v>0</v>
      </c>
      <c r="I17" s="155">
        <f t="shared" si="2"/>
        <v>0</v>
      </c>
      <c r="J17" s="28"/>
      <c r="L17" s="28"/>
    </row>
    <row r="18" spans="1:12" ht="18.75" x14ac:dyDescent="0.25">
      <c r="A18" s="5">
        <v>14</v>
      </c>
      <c r="B18" s="145" t="s">
        <v>245</v>
      </c>
      <c r="C18" s="5">
        <v>9</v>
      </c>
      <c r="D18" s="5" t="s">
        <v>1</v>
      </c>
      <c r="E18" s="153"/>
      <c r="F18" s="154"/>
      <c r="G18" s="155">
        <f t="shared" si="0"/>
        <v>0</v>
      </c>
      <c r="H18" s="156">
        <f t="shared" si="1"/>
        <v>0</v>
      </c>
      <c r="I18" s="155">
        <f t="shared" ref="I18:I25" si="3">ROUND(H18*(1+F18),2)</f>
        <v>0</v>
      </c>
      <c r="J18" s="28"/>
      <c r="L18" s="28"/>
    </row>
    <row r="19" spans="1:12" ht="37.5" x14ac:dyDescent="0.25">
      <c r="A19" s="5">
        <v>15</v>
      </c>
      <c r="B19" s="146" t="s">
        <v>325</v>
      </c>
      <c r="C19" s="5">
        <v>22</v>
      </c>
      <c r="D19" s="5" t="s">
        <v>1</v>
      </c>
      <c r="E19" s="158"/>
      <c r="F19" s="154"/>
      <c r="G19" s="155">
        <f t="shared" si="0"/>
        <v>0</v>
      </c>
      <c r="H19" s="156">
        <f t="shared" si="1"/>
        <v>0</v>
      </c>
      <c r="I19" s="155">
        <f t="shared" si="3"/>
        <v>0</v>
      </c>
      <c r="J19" s="28"/>
      <c r="L19" s="28"/>
    </row>
    <row r="20" spans="1:12" ht="18.75" x14ac:dyDescent="0.25">
      <c r="A20" s="5">
        <v>16</v>
      </c>
      <c r="B20" s="145" t="s">
        <v>247</v>
      </c>
      <c r="C20" s="5">
        <v>61</v>
      </c>
      <c r="D20" s="5" t="s">
        <v>1</v>
      </c>
      <c r="E20" s="158"/>
      <c r="F20" s="154"/>
      <c r="G20" s="159">
        <f>ROUND(E20*(1++F20),2)</f>
        <v>0</v>
      </c>
      <c r="H20" s="156">
        <f t="shared" si="1"/>
        <v>0</v>
      </c>
      <c r="I20" s="155">
        <f t="shared" si="3"/>
        <v>0</v>
      </c>
      <c r="J20" s="28"/>
      <c r="L20" s="28"/>
    </row>
    <row r="21" spans="1:12" ht="18.75" x14ac:dyDescent="0.25">
      <c r="A21" s="5">
        <v>17</v>
      </c>
      <c r="B21" s="145" t="s">
        <v>293</v>
      </c>
      <c r="C21" s="5">
        <v>17</v>
      </c>
      <c r="D21" s="5" t="s">
        <v>1</v>
      </c>
      <c r="E21" s="158"/>
      <c r="F21" s="154"/>
      <c r="G21" s="159">
        <f>ROUND(E21*(1+F21),2)</f>
        <v>0</v>
      </c>
      <c r="H21" s="156">
        <f t="shared" si="1"/>
        <v>0</v>
      </c>
      <c r="I21" s="155">
        <f t="shared" si="3"/>
        <v>0</v>
      </c>
      <c r="J21" s="28"/>
      <c r="L21" s="28"/>
    </row>
    <row r="22" spans="1:12" ht="18.75" x14ac:dyDescent="0.25">
      <c r="A22" s="5">
        <v>18</v>
      </c>
      <c r="B22" s="145" t="s">
        <v>248</v>
      </c>
      <c r="C22" s="5">
        <v>11</v>
      </c>
      <c r="D22" s="5" t="s">
        <v>1</v>
      </c>
      <c r="E22" s="158"/>
      <c r="F22" s="154"/>
      <c r="G22" s="159">
        <f>ROUND(E22*(1+F22),2)</f>
        <v>0</v>
      </c>
      <c r="H22" s="156">
        <f t="shared" si="1"/>
        <v>0</v>
      </c>
      <c r="I22" s="155">
        <f t="shared" si="3"/>
        <v>0</v>
      </c>
      <c r="J22" s="28"/>
      <c r="L22" s="28"/>
    </row>
    <row r="23" spans="1:12" ht="18.75" x14ac:dyDescent="0.25">
      <c r="A23" s="5">
        <v>19</v>
      </c>
      <c r="B23" s="145" t="s">
        <v>249</v>
      </c>
      <c r="C23" s="5">
        <v>22</v>
      </c>
      <c r="D23" s="5" t="s">
        <v>1</v>
      </c>
      <c r="E23" s="158"/>
      <c r="F23" s="154"/>
      <c r="G23" s="159">
        <f>ROUND(E23*(1+F23),2)</f>
        <v>0</v>
      </c>
      <c r="H23" s="156">
        <f>ROUND(C23*E23,2)</f>
        <v>0</v>
      </c>
      <c r="I23" s="155">
        <f t="shared" si="3"/>
        <v>0</v>
      </c>
      <c r="J23" s="28"/>
      <c r="L23" s="28"/>
    </row>
    <row r="24" spans="1:12" ht="18.75" x14ac:dyDescent="0.25">
      <c r="A24" s="5">
        <v>20</v>
      </c>
      <c r="B24" s="145" t="s">
        <v>250</v>
      </c>
      <c r="C24" s="5">
        <v>61</v>
      </c>
      <c r="D24" s="5" t="s">
        <v>1</v>
      </c>
      <c r="E24" s="158"/>
      <c r="F24" s="154"/>
      <c r="G24" s="159">
        <f>ROUND(E24*(1+F24),2)</f>
        <v>0</v>
      </c>
      <c r="H24" s="156">
        <f>ROUND(C24*E24,2)</f>
        <v>0</v>
      </c>
      <c r="I24" s="155">
        <f t="shared" si="3"/>
        <v>0</v>
      </c>
      <c r="J24" s="28"/>
      <c r="L24" s="28"/>
    </row>
    <row r="25" spans="1:12" ht="18.75" x14ac:dyDescent="0.25">
      <c r="A25" s="5">
        <v>21</v>
      </c>
      <c r="B25" s="145" t="s">
        <v>242</v>
      </c>
      <c r="C25" s="5">
        <v>3</v>
      </c>
      <c r="D25" s="5" t="s">
        <v>1</v>
      </c>
      <c r="E25" s="153"/>
      <c r="F25" s="154"/>
      <c r="G25" s="155">
        <f>ROUND(E25*(1+F25),2)</f>
        <v>0</v>
      </c>
      <c r="H25" s="156">
        <f>ROUND(C25*E25,2)</f>
        <v>0</v>
      </c>
      <c r="I25" s="155">
        <f t="shared" si="3"/>
        <v>0</v>
      </c>
      <c r="J25" s="28"/>
      <c r="L25" s="28"/>
    </row>
    <row r="26" spans="1:12" ht="30.75" customHeight="1" x14ac:dyDescent="0.25">
      <c r="A26" s="163"/>
      <c r="B26" s="160"/>
      <c r="C26" s="160"/>
      <c r="D26" s="160"/>
      <c r="E26" s="219" t="s">
        <v>87</v>
      </c>
      <c r="F26" s="220"/>
      <c r="G26" s="221"/>
      <c r="H26" s="161">
        <f>SUM(H5:H25)</f>
        <v>0</v>
      </c>
      <c r="I26" s="161">
        <f>SUM(I5:I25)</f>
        <v>0</v>
      </c>
    </row>
    <row r="27" spans="1:12" x14ac:dyDescent="0.25">
      <c r="L27" s="28"/>
    </row>
    <row r="28" spans="1:12" x14ac:dyDescent="0.25">
      <c r="L28" s="28"/>
    </row>
    <row r="29" spans="1:12" x14ac:dyDescent="0.25">
      <c r="L29" s="28"/>
    </row>
    <row r="30" spans="1:12" x14ac:dyDescent="0.25">
      <c r="B30" t="s">
        <v>7</v>
      </c>
    </row>
    <row r="31" spans="1:12" x14ac:dyDescent="0.25">
      <c r="B31" t="s">
        <v>298</v>
      </c>
    </row>
  </sheetData>
  <sortState xmlns:xlrd2="http://schemas.microsoft.com/office/spreadsheetml/2017/richdata2" ref="B5:D25">
    <sortCondition ref="B5:B25"/>
  </sortState>
  <mergeCells count="3">
    <mergeCell ref="A1:I1"/>
    <mergeCell ref="E26:G26"/>
    <mergeCell ref="A2:I2"/>
  </mergeCells>
  <pageMargins left="0.7" right="0.7" top="0.75" bottom="0.75" header="0.3" footer="0.3"/>
  <pageSetup paperSize="9" scale="59" fitToHeight="0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31"/>
  <sheetViews>
    <sheetView view="pageBreakPreview" topLeftCell="A2" zoomScaleNormal="100" zoomScaleSheetLayoutView="100" workbookViewId="0">
      <selection activeCell="A2" sqref="A2:I2"/>
    </sheetView>
  </sheetViews>
  <sheetFormatPr defaultRowHeight="15" x14ac:dyDescent="0.25"/>
  <cols>
    <col min="2" max="2" width="42.42578125" bestFit="1" customWidth="1"/>
    <col min="3" max="3" width="14" customWidth="1"/>
    <col min="4" max="4" width="7.42578125" bestFit="1" customWidth="1"/>
    <col min="5" max="5" width="13.7109375" customWidth="1"/>
    <col min="7" max="7" width="13.7109375" customWidth="1"/>
    <col min="8" max="8" width="17.140625" customWidth="1"/>
    <col min="9" max="9" width="15" customWidth="1"/>
    <col min="12" max="12" width="9.85546875" bestFit="1" customWidth="1"/>
  </cols>
  <sheetData>
    <row r="1" spans="1:12" ht="61.5" hidden="1" customHeight="1" x14ac:dyDescent="0.25">
      <c r="A1" s="206"/>
      <c r="B1" s="206"/>
      <c r="C1" s="206"/>
      <c r="D1" s="206"/>
      <c r="E1" s="206"/>
      <c r="F1" s="206"/>
      <c r="G1" s="206"/>
      <c r="H1" s="206"/>
      <c r="I1" s="206"/>
    </row>
    <row r="2" spans="1:12" s="12" customFormat="1" ht="24.75" customHeight="1" x14ac:dyDescent="0.25">
      <c r="A2" s="226" t="s">
        <v>559</v>
      </c>
      <c r="B2" s="226"/>
      <c r="C2" s="226"/>
      <c r="D2" s="226"/>
      <c r="E2" s="226"/>
      <c r="F2" s="226"/>
      <c r="G2" s="226"/>
      <c r="H2" s="226"/>
      <c r="I2" s="226"/>
    </row>
    <row r="3" spans="1:12" s="12" customFormat="1" ht="24.75" customHeight="1" x14ac:dyDescent="0.25">
      <c r="A3" s="74"/>
      <c r="B3" s="74"/>
      <c r="C3" s="74"/>
      <c r="D3" s="74"/>
    </row>
    <row r="4" spans="1:12" s="8" customFormat="1" ht="55.5" customHeight="1" x14ac:dyDescent="0.25">
      <c r="A4" s="198" t="s">
        <v>0</v>
      </c>
      <c r="B4" s="198" t="s">
        <v>4</v>
      </c>
      <c r="C4" s="199" t="s">
        <v>3</v>
      </c>
      <c r="D4" s="198" t="s">
        <v>256</v>
      </c>
      <c r="E4" s="199" t="s">
        <v>40</v>
      </c>
      <c r="F4" s="198" t="s">
        <v>255</v>
      </c>
      <c r="G4" s="199" t="s">
        <v>6</v>
      </c>
      <c r="H4" s="200" t="s">
        <v>125</v>
      </c>
      <c r="I4" s="200" t="s">
        <v>265</v>
      </c>
    </row>
    <row r="5" spans="1:12" ht="18.75" x14ac:dyDescent="0.25">
      <c r="A5" s="5">
        <v>1</v>
      </c>
      <c r="B5" s="164" t="s">
        <v>251</v>
      </c>
      <c r="C5" s="5">
        <v>14</v>
      </c>
      <c r="D5" s="18" t="s">
        <v>1</v>
      </c>
      <c r="E5" s="165"/>
      <c r="F5" s="154"/>
      <c r="G5" s="166">
        <f>ROUND(E5*(1+F5),2)</f>
        <v>0</v>
      </c>
      <c r="H5" s="167">
        <f>ROUND(C5*E5,2)</f>
        <v>0</v>
      </c>
      <c r="I5" s="166">
        <f>ROUND(H5*(1+F5),2)</f>
        <v>0</v>
      </c>
      <c r="J5" s="28"/>
      <c r="L5" s="28"/>
    </row>
    <row r="6" spans="1:12" ht="18.75" x14ac:dyDescent="0.25">
      <c r="A6" s="5">
        <v>2</v>
      </c>
      <c r="B6" s="145" t="s">
        <v>252</v>
      </c>
      <c r="C6" s="5">
        <v>11</v>
      </c>
      <c r="D6" s="5" t="s">
        <v>1</v>
      </c>
      <c r="E6" s="166"/>
      <c r="F6" s="154"/>
      <c r="G6" s="166">
        <f t="shared" ref="G6:G20" si="0">ROUND(E6*(1+F6),2)</f>
        <v>0</v>
      </c>
      <c r="H6" s="167">
        <f t="shared" ref="H6:H20" si="1">ROUND(C6*E6,2)</f>
        <v>0</v>
      </c>
      <c r="I6" s="166">
        <f t="shared" ref="I6:I20" si="2">ROUND(H6*(1+F6),2)</f>
        <v>0</v>
      </c>
      <c r="J6" s="28"/>
      <c r="L6" s="28"/>
    </row>
    <row r="7" spans="1:12" ht="18.75" x14ac:dyDescent="0.25">
      <c r="A7" s="5">
        <v>3</v>
      </c>
      <c r="B7" s="145" t="s">
        <v>254</v>
      </c>
      <c r="C7" s="5">
        <v>27.5</v>
      </c>
      <c r="D7" s="5" t="s">
        <v>1</v>
      </c>
      <c r="E7" s="166"/>
      <c r="F7" s="154"/>
      <c r="G7" s="166">
        <f t="shared" si="0"/>
        <v>0</v>
      </c>
      <c r="H7" s="167">
        <f t="shared" si="1"/>
        <v>0</v>
      </c>
      <c r="I7" s="166">
        <f t="shared" si="2"/>
        <v>0</v>
      </c>
      <c r="J7" s="28"/>
      <c r="L7" s="28"/>
    </row>
    <row r="8" spans="1:12" ht="18.75" x14ac:dyDescent="0.25">
      <c r="A8" s="5">
        <v>4</v>
      </c>
      <c r="B8" s="146" t="s">
        <v>413</v>
      </c>
      <c r="C8" s="5">
        <v>0.2</v>
      </c>
      <c r="D8" s="5" t="s">
        <v>1</v>
      </c>
      <c r="E8" s="166"/>
      <c r="F8" s="154"/>
      <c r="G8" s="166">
        <f t="shared" si="0"/>
        <v>0</v>
      </c>
      <c r="H8" s="167">
        <f t="shared" si="1"/>
        <v>0</v>
      </c>
      <c r="I8" s="166">
        <f t="shared" si="2"/>
        <v>0</v>
      </c>
      <c r="J8" s="28"/>
      <c r="L8" s="28"/>
    </row>
    <row r="9" spans="1:12" ht="18.75" x14ac:dyDescent="0.25">
      <c r="A9" s="5">
        <v>5</v>
      </c>
      <c r="B9" s="145" t="s">
        <v>343</v>
      </c>
      <c r="C9" s="5">
        <v>6</v>
      </c>
      <c r="D9" s="5" t="s">
        <v>1</v>
      </c>
      <c r="E9" s="165"/>
      <c r="F9" s="168"/>
      <c r="G9" s="166">
        <f t="shared" si="0"/>
        <v>0</v>
      </c>
      <c r="H9" s="167">
        <f t="shared" si="1"/>
        <v>0</v>
      </c>
      <c r="I9" s="166">
        <f t="shared" si="2"/>
        <v>0</v>
      </c>
      <c r="J9" s="28"/>
      <c r="L9" s="28"/>
    </row>
    <row r="10" spans="1:12" ht="60.75" customHeight="1" x14ac:dyDescent="0.25">
      <c r="A10" s="5">
        <v>6</v>
      </c>
      <c r="B10" s="146" t="s">
        <v>470</v>
      </c>
      <c r="C10" s="18">
        <v>6</v>
      </c>
      <c r="D10" s="18" t="s">
        <v>279</v>
      </c>
      <c r="E10" s="166"/>
      <c r="F10" s="168"/>
      <c r="G10" s="166">
        <f t="shared" si="0"/>
        <v>0</v>
      </c>
      <c r="H10" s="167">
        <f t="shared" si="1"/>
        <v>0</v>
      </c>
      <c r="I10" s="166">
        <f t="shared" si="2"/>
        <v>0</v>
      </c>
      <c r="J10" s="28"/>
      <c r="L10" s="28"/>
    </row>
    <row r="11" spans="1:12" ht="18.75" x14ac:dyDescent="0.25">
      <c r="A11" s="5">
        <v>7</v>
      </c>
      <c r="B11" s="157" t="s">
        <v>271</v>
      </c>
      <c r="C11" s="5">
        <v>6</v>
      </c>
      <c r="D11" s="5" t="s">
        <v>47</v>
      </c>
      <c r="E11" s="166"/>
      <c r="F11" s="154"/>
      <c r="G11" s="166">
        <f t="shared" si="0"/>
        <v>0</v>
      </c>
      <c r="H11" s="167">
        <f t="shared" si="1"/>
        <v>0</v>
      </c>
      <c r="I11" s="166">
        <f t="shared" si="2"/>
        <v>0</v>
      </c>
      <c r="J11" s="28"/>
      <c r="L11" s="28"/>
    </row>
    <row r="12" spans="1:12" ht="37.5" x14ac:dyDescent="0.25">
      <c r="A12" s="5">
        <v>8</v>
      </c>
      <c r="B12" s="146" t="s">
        <v>454</v>
      </c>
      <c r="C12" s="5">
        <v>30</v>
      </c>
      <c r="D12" s="5" t="s">
        <v>47</v>
      </c>
      <c r="E12" s="166"/>
      <c r="F12" s="154"/>
      <c r="G12" s="166">
        <f t="shared" si="0"/>
        <v>0</v>
      </c>
      <c r="H12" s="167">
        <f t="shared" si="1"/>
        <v>0</v>
      </c>
      <c r="I12" s="166">
        <f t="shared" si="2"/>
        <v>0</v>
      </c>
      <c r="J12" s="28"/>
      <c r="L12" s="28"/>
    </row>
    <row r="13" spans="1:12" ht="18.75" x14ac:dyDescent="0.25">
      <c r="A13" s="5">
        <v>9</v>
      </c>
      <c r="B13" s="145" t="s">
        <v>253</v>
      </c>
      <c r="C13" s="5">
        <v>11</v>
      </c>
      <c r="D13" s="5" t="s">
        <v>1</v>
      </c>
      <c r="E13" s="166"/>
      <c r="F13" s="154"/>
      <c r="G13" s="166">
        <f t="shared" si="0"/>
        <v>0</v>
      </c>
      <c r="H13" s="167">
        <f t="shared" si="1"/>
        <v>0</v>
      </c>
      <c r="I13" s="166">
        <f t="shared" si="2"/>
        <v>0</v>
      </c>
      <c r="J13" s="28"/>
      <c r="L13" s="28"/>
    </row>
    <row r="14" spans="1:12" ht="18.75" x14ac:dyDescent="0.25">
      <c r="A14" s="5">
        <v>10</v>
      </c>
      <c r="B14" s="146" t="s">
        <v>406</v>
      </c>
      <c r="C14" s="5">
        <v>0.2</v>
      </c>
      <c r="D14" s="5" t="s">
        <v>1</v>
      </c>
      <c r="E14" s="166"/>
      <c r="F14" s="168"/>
      <c r="G14" s="166">
        <f t="shared" si="0"/>
        <v>0</v>
      </c>
      <c r="H14" s="167">
        <f t="shared" si="1"/>
        <v>0</v>
      </c>
      <c r="I14" s="166">
        <f t="shared" si="2"/>
        <v>0</v>
      </c>
      <c r="J14" s="28"/>
      <c r="L14" s="28"/>
    </row>
    <row r="15" spans="1:12" s="73" customFormat="1" ht="37.5" x14ac:dyDescent="0.25">
      <c r="A15" s="5">
        <v>11</v>
      </c>
      <c r="B15" s="146" t="s">
        <v>313</v>
      </c>
      <c r="C15" s="5">
        <v>25</v>
      </c>
      <c r="D15" s="5" t="s">
        <v>1</v>
      </c>
      <c r="E15" s="166"/>
      <c r="F15" s="154"/>
      <c r="G15" s="166">
        <f t="shared" si="0"/>
        <v>0</v>
      </c>
      <c r="H15" s="167">
        <f t="shared" si="1"/>
        <v>0</v>
      </c>
      <c r="I15" s="166">
        <f t="shared" si="2"/>
        <v>0</v>
      </c>
    </row>
    <row r="16" spans="1:12" ht="18.75" x14ac:dyDescent="0.25">
      <c r="A16" s="5">
        <v>12</v>
      </c>
      <c r="B16" s="145" t="s">
        <v>270</v>
      </c>
      <c r="C16" s="18">
        <v>6</v>
      </c>
      <c r="D16" s="18" t="s">
        <v>47</v>
      </c>
      <c r="E16" s="166"/>
      <c r="F16" s="154"/>
      <c r="G16" s="166">
        <f t="shared" si="0"/>
        <v>0</v>
      </c>
      <c r="H16" s="167">
        <f t="shared" si="1"/>
        <v>0</v>
      </c>
      <c r="I16" s="166">
        <f t="shared" si="2"/>
        <v>0</v>
      </c>
      <c r="L16" s="28"/>
    </row>
    <row r="17" spans="1:22" ht="18.75" x14ac:dyDescent="0.25">
      <c r="A17" s="169">
        <v>13</v>
      </c>
      <c r="B17" s="170" t="s">
        <v>455</v>
      </c>
      <c r="C17" s="169">
        <v>6</v>
      </c>
      <c r="D17" s="169" t="s">
        <v>47</v>
      </c>
      <c r="E17" s="171"/>
      <c r="F17" s="172"/>
      <c r="G17" s="173">
        <f t="shared" si="0"/>
        <v>0</v>
      </c>
      <c r="H17" s="174">
        <f t="shared" si="1"/>
        <v>0</v>
      </c>
      <c r="I17" s="173">
        <f t="shared" si="2"/>
        <v>0</v>
      </c>
    </row>
    <row r="18" spans="1:22" ht="18.75" x14ac:dyDescent="0.25">
      <c r="A18" s="175">
        <v>14</v>
      </c>
      <c r="B18" s="146" t="s">
        <v>396</v>
      </c>
      <c r="C18" s="5">
        <v>9</v>
      </c>
      <c r="D18" s="5" t="s">
        <v>1</v>
      </c>
      <c r="E18" s="166"/>
      <c r="F18" s="154"/>
      <c r="G18" s="166">
        <f t="shared" si="0"/>
        <v>0</v>
      </c>
      <c r="H18" s="167">
        <f t="shared" si="1"/>
        <v>0</v>
      </c>
      <c r="I18" s="166">
        <f t="shared" si="2"/>
        <v>0</v>
      </c>
    </row>
    <row r="19" spans="1:22" ht="18.75" x14ac:dyDescent="0.25">
      <c r="A19" s="175">
        <v>15</v>
      </c>
      <c r="B19" s="145" t="s">
        <v>456</v>
      </c>
      <c r="C19" s="5">
        <v>14</v>
      </c>
      <c r="D19" s="5" t="s">
        <v>47</v>
      </c>
      <c r="E19" s="166"/>
      <c r="F19" s="154"/>
      <c r="G19" s="166">
        <f t="shared" si="0"/>
        <v>0</v>
      </c>
      <c r="H19" s="167">
        <f t="shared" si="1"/>
        <v>0</v>
      </c>
      <c r="I19" s="166">
        <f t="shared" si="2"/>
        <v>0</v>
      </c>
    </row>
    <row r="20" spans="1:22" ht="37.5" x14ac:dyDescent="0.25">
      <c r="A20" s="176">
        <v>16</v>
      </c>
      <c r="B20" s="146" t="s">
        <v>457</v>
      </c>
      <c r="C20" s="5">
        <v>14</v>
      </c>
      <c r="D20" s="5" t="s">
        <v>47</v>
      </c>
      <c r="E20" s="166"/>
      <c r="F20" s="154"/>
      <c r="G20" s="166">
        <f t="shared" si="0"/>
        <v>0</v>
      </c>
      <c r="H20" s="167">
        <f t="shared" si="1"/>
        <v>0</v>
      </c>
      <c r="I20" s="166">
        <f t="shared" si="2"/>
        <v>0</v>
      </c>
    </row>
    <row r="21" spans="1:22" ht="24" customHeight="1" x14ac:dyDescent="0.25">
      <c r="A21" s="160"/>
      <c r="B21" s="160"/>
      <c r="C21" s="160"/>
      <c r="D21" s="160"/>
      <c r="E21" s="219" t="s">
        <v>87</v>
      </c>
      <c r="F21" s="220"/>
      <c r="G21" s="221"/>
      <c r="H21" s="177">
        <f>SUM(H5:H20)</f>
        <v>0</v>
      </c>
      <c r="I21" s="177">
        <f>SUM(I5:I20)</f>
        <v>0</v>
      </c>
    </row>
    <row r="25" spans="1:22" x14ac:dyDescent="0.25">
      <c r="B25" s="1" t="s">
        <v>7</v>
      </c>
      <c r="D25" s="1"/>
    </row>
    <row r="26" spans="1:22" x14ac:dyDescent="0.25">
      <c r="B26" t="s">
        <v>298</v>
      </c>
      <c r="E26" s="2"/>
    </row>
    <row r="31" spans="1:22" x14ac:dyDescent="0.25">
      <c r="V31">
        <v>6.95</v>
      </c>
    </row>
  </sheetData>
  <sortState xmlns:xlrd2="http://schemas.microsoft.com/office/spreadsheetml/2017/richdata2" ref="B6:D20">
    <sortCondition ref="B5:B20"/>
  </sortState>
  <mergeCells count="3">
    <mergeCell ref="E21:G21"/>
    <mergeCell ref="A1:I1"/>
    <mergeCell ref="A2:I2"/>
  </mergeCells>
  <pageMargins left="0.7" right="0.7" top="0.75" bottom="0.75" header="0.3" footer="0.3"/>
  <pageSetup paperSize="9" scale="61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12</vt:i4>
      </vt:variant>
    </vt:vector>
  </HeadingPairs>
  <TitlesOfParts>
    <vt:vector size="20" baseType="lpstr">
      <vt:lpstr>Zał 3.1 Nabiał i tłuszcze</vt:lpstr>
      <vt:lpstr>Zał 3.2 Produkty suche</vt:lpstr>
      <vt:lpstr>Zał 3.3 KBS Mięso surowe</vt:lpstr>
      <vt:lpstr>Zał 3.4 KBS Wędliny</vt:lpstr>
      <vt:lpstr>Zał 3.5 Warzywa i owoce </vt:lpstr>
      <vt:lpstr>Zał 3.6 Pieczywo</vt:lpstr>
      <vt:lpstr>Zał 3.7 Mrożonki</vt:lpstr>
      <vt:lpstr>Zał 3.8 Ryby przetworzone</vt:lpstr>
      <vt:lpstr>'Zał 3.1 Nabiał i tłuszcze'!Obszar_wydruku</vt:lpstr>
      <vt:lpstr>'Zał 3.2 Produkty suche'!Obszar_wydruku</vt:lpstr>
      <vt:lpstr>'Zał 3.3 KBS Mięso surowe'!Obszar_wydruku</vt:lpstr>
      <vt:lpstr>'Zał 3.4 KBS Wędliny'!Obszar_wydruku</vt:lpstr>
      <vt:lpstr>'Zał 3.5 Warzywa i owoce '!Obszar_wydruku</vt:lpstr>
      <vt:lpstr>'Zał 3.6 Pieczywo'!Obszar_wydruku</vt:lpstr>
      <vt:lpstr>'Zał 3.8 Ryby przetworzone'!Obszar_wydruku</vt:lpstr>
      <vt:lpstr>'Zał 3.1 Nabiał i tłuszcze'!Tytuły_wydruku</vt:lpstr>
      <vt:lpstr>'Zał 3.2 Produkty suche'!Tytuły_wydruku</vt:lpstr>
      <vt:lpstr>'Zał 3.3 KBS Mięso surowe'!Tytuły_wydruku</vt:lpstr>
      <vt:lpstr>'Zał 3.4 KBS Wędliny'!Tytuły_wydruku</vt:lpstr>
      <vt:lpstr>'Zał 3.5 Warzywa i owoce 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2025-11-27T10:03:18Z</dcterms:modified>
</cp:coreProperties>
</file>